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Test" sheetId="2" state="visible" r:id="rId2"/>
  </sheets>
  <definedNames>
    <definedName name="_xlnm.Print_Area" localSheetId="1">'Test'!$A$1:$O$33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+0;-0;0"/>
    <numFmt numFmtId="166" formatCode="+#,##0;-#,##0;0"/>
  </numFmts>
  <fonts count="15">
    <font>
      <name val="Calibri"/>
      <family val="2"/>
      <color theme="1"/>
      <sz val="11"/>
      <scheme val="minor"/>
    </font>
    <font>
      <name val="Arial"/>
      <b val="1"/>
      <i val="1"/>
      <color rgb="00243640"/>
      <sz val="20"/>
    </font>
    <font>
      <name val="Arial"/>
      <color rgb="006B7A80"/>
      <sz val="8"/>
    </font>
    <font>
      <name val="Arial"/>
      <b val="1"/>
      <i val="1"/>
      <color rgb="00538952"/>
      <sz val="12"/>
    </font>
    <font>
      <name val="Arial"/>
      <color rgb="00243640"/>
      <sz val="10"/>
    </font>
    <font>
      <name val="Arial"/>
      <b val="1"/>
      <color rgb="00538952"/>
      <sz val="10"/>
    </font>
    <font>
      <name val="Arial"/>
      <color rgb="003A4A52"/>
      <sz val="9"/>
    </font>
    <font>
      <name val="Arial"/>
      <i val="1"/>
      <color rgb="006B7A80"/>
      <sz val="8"/>
    </font>
    <font>
      <name val="Arial"/>
      <b val="1"/>
      <i val="1"/>
      <color rgb="00243640"/>
      <sz val="18"/>
    </font>
    <font>
      <name val="Arial"/>
      <i val="1"/>
      <color rgb="00538952"/>
      <sz val="10"/>
    </font>
    <font>
      <name val="Arial"/>
      <color rgb="00243640"/>
      <sz val="8"/>
    </font>
    <font>
      <name val="Arial"/>
      <b val="1"/>
      <color rgb="00243640"/>
      <sz val="10"/>
    </font>
    <font>
      <name val="Arial"/>
      <b val="1"/>
      <color rgb="00538952"/>
      <sz val="8"/>
    </font>
    <font>
      <name val="Arial"/>
      <b val="1"/>
      <color rgb="00FFFFFF"/>
      <sz val="10"/>
    </font>
    <font>
      <name val="Arial"/>
      <b val="1"/>
      <color rgb="00243640"/>
      <sz val="11"/>
    </font>
  </fonts>
  <fills count="6">
    <fill>
      <patternFill/>
    </fill>
    <fill>
      <patternFill patternType="gray125"/>
    </fill>
    <fill>
      <patternFill patternType="solid">
        <fgColor rgb="00DDF2DC"/>
        <bgColor rgb="00DDF2DC"/>
      </patternFill>
    </fill>
    <fill>
      <patternFill patternType="solid">
        <fgColor rgb="00F3F5F4"/>
        <bgColor rgb="00F3F5F4"/>
      </patternFill>
    </fill>
    <fill>
      <patternFill patternType="solid">
        <fgColor rgb="00243640"/>
        <bgColor rgb="00243640"/>
      </patternFill>
    </fill>
    <fill>
      <patternFill patternType="solid">
        <fgColor rgb="00E3E9EC"/>
        <bgColor rgb="00E3E9EC"/>
      </patternFill>
    </fill>
  </fills>
  <borders count="4">
    <border>
      <left/>
      <right/>
      <top/>
      <bottom/>
      <diagonal/>
    </border>
    <border>
      <bottom style="medium">
        <color rgb="007DCE7A"/>
      </bottom>
    </border>
    <border>
      <left style="thin">
        <color rgb="007DCE7A"/>
      </left>
      <right style="thin">
        <color rgb="007DCE7A"/>
      </right>
      <top style="thin">
        <color rgb="007DCE7A"/>
      </top>
      <bottom style="thin">
        <color rgb="007DCE7A"/>
      </bottom>
    </border>
    <border>
      <left style="thin">
        <color rgb="00CFD8D1"/>
      </left>
      <right style="thin">
        <color rgb="00CFD8D1"/>
      </right>
      <top style="thin">
        <color rgb="00CFD8D1"/>
      </top>
      <bottom style="thin">
        <color rgb="00CFD8D1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horizontal="right" vertical="top"/>
    </xf>
    <xf numFmtId="0" fontId="4" fillId="2" borderId="2" pivotButton="0" quotePrefix="0" xfId="0"/>
    <xf numFmtId="0" fontId="4" fillId="3" borderId="3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0" borderId="0" pivotButton="0" quotePrefix="0" xfId="0"/>
    <xf numFmtId="0" fontId="10" fillId="2" borderId="2" applyAlignment="1" pivotButton="0" quotePrefix="0" xfId="0">
      <alignment horizontal="center"/>
    </xf>
    <xf numFmtId="0" fontId="10" fillId="3" borderId="3" applyAlignment="1" pivotButton="0" quotePrefix="0" xfId="0">
      <alignment horizontal="center"/>
    </xf>
    <xf numFmtId="0" fontId="11" fillId="0" borderId="0" applyAlignment="1" pivotButton="0" quotePrefix="0" xfId="0">
      <alignment vertical="center"/>
    </xf>
    <xf numFmtId="164" fontId="4" fillId="2" borderId="2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 indent="1"/>
    </xf>
    <xf numFmtId="164" fontId="4" fillId="3" borderId="3" applyAlignment="1" pivotButton="0" quotePrefix="0" xfId="0">
      <alignment horizontal="center" vertical="center"/>
    </xf>
    <xf numFmtId="0" fontId="12" fillId="0" borderId="0" pivotButton="0" quotePrefix="0" xfId="0"/>
    <xf numFmtId="0" fontId="13" fillId="4" borderId="3" applyAlignment="1" pivotButton="0" quotePrefix="0" xfId="0">
      <alignment horizontal="center" vertical="center" wrapText="1"/>
    </xf>
    <xf numFmtId="0" fontId="11" fillId="0" borderId="3" applyAlignment="1" pivotButton="0" quotePrefix="0" xfId="0">
      <alignment horizontal="center" vertical="center"/>
    </xf>
    <xf numFmtId="0" fontId="11" fillId="0" borderId="3" applyAlignment="1" pivotButton="0" quotePrefix="0" xfId="0">
      <alignment horizontal="left" vertical="center"/>
    </xf>
    <xf numFmtId="0" fontId="4" fillId="0" borderId="3" applyAlignment="1" pivotButton="0" quotePrefix="0" xfId="0">
      <alignment horizontal="left" vertical="center" wrapText="1"/>
    </xf>
    <xf numFmtId="3" fontId="4" fillId="2" borderId="2" applyAlignment="1" pivotButton="0" quotePrefix="0" xfId="0">
      <alignment horizontal="center" vertical="center"/>
    </xf>
    <xf numFmtId="165" fontId="4" fillId="3" borderId="3" applyAlignment="1" pivotButton="0" quotePrefix="0" xfId="0">
      <alignment horizontal="center" vertical="center"/>
    </xf>
    <xf numFmtId="0" fontId="2" fillId="0" borderId="0" pivotButton="0" quotePrefix="0" xfId="0"/>
    <xf numFmtId="3" fontId="14" fillId="5" borderId="3" applyAlignment="1" pivotButton="0" quotePrefix="0" xfId="0">
      <alignment horizontal="center" vertical="center"/>
    </xf>
    <xf numFmtId="166" fontId="4" fillId="3" borderId="3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3" fontId="4" fillId="3" borderId="3" applyAlignment="1" pivotButton="0" quotePrefix="0" xfId="0">
      <alignment horizontal="center" vertical="center"/>
    </xf>
    <xf numFmtId="10" fontId="4" fillId="3" borderId="3" applyAlignment="1" pivotButton="0" quotePrefix="0" xfId="0">
      <alignment horizontal="center" vertical="center"/>
    </xf>
    <xf numFmtId="0" fontId="14" fillId="5" borderId="3" applyAlignment="1" pivotButton="0" quotePrefix="0" xfId="0">
      <alignment horizontal="center" vertical="center" wrapText="1"/>
    </xf>
    <xf numFmtId="0" fontId="4" fillId="3" borderId="3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center" wrapText="1"/>
    </xf>
    <xf numFmtId="0" fontId="4" fillId="2" borderId="2" applyAlignment="1" pivotButton="0" quotePrefix="0" xfId="0">
      <alignment horizontal="center" vertical="center"/>
    </xf>
    <xf numFmtId="0" fontId="4" fillId="3" borderId="3" applyAlignment="1" pivotButton="0" quotePrefix="0" xfId="0">
      <alignment horizontal="left" vertical="center" wrapText="1"/>
    </xf>
    <xf numFmtId="0" fontId="4" fillId="0" borderId="3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B2C2C"/>
      </font>
      <fill>
        <patternFill patternType="solid">
          <fgColor rgb="00F4D6D6"/>
          <bgColor rgb="00F4D6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26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Il radar dei 6 anelli</a:t>
            </a:r>
          </a:p>
        </rich>
      </tx>
    </title>
    <plotArea>
      <radarChart>
        <radarStyle val="marker"/>
        <ser>
          <idx val="0"/>
          <order val="0"/>
          <tx>
            <strRef>
              <f>'Test'!D8</f>
            </strRef>
          </tx>
          <spPr>
            <a:ln xmlns:a="http://schemas.openxmlformats.org/drawingml/2006/main" w="28000">
              <a:solidFill>
                <a:srgbClr val="9AA5AB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9AA5AB"/>
              </a:solidFill>
              <a:ln xmlns:a="http://schemas.openxmlformats.org/drawingml/2006/main">
                <a:solidFill>
                  <a:srgbClr val="9AA5AB"/>
                </a:solidFill>
                <a:prstDash val="solid"/>
              </a:ln>
            </spPr>
          </marker>
          <cat>
            <numRef>
              <f>'Test'!$Z$9:$Z$14</f>
            </numRef>
          </cat>
          <val>
            <numRef>
              <f>'Test'!$D$9:$D$14</f>
            </numRef>
          </val>
        </ser>
        <ser>
          <idx val="1"/>
          <order val="1"/>
          <tx>
            <strRef>
              <f>'Test'!E8</f>
            </strRef>
          </tx>
          <spPr>
            <a:ln xmlns:a="http://schemas.openxmlformats.org/drawingml/2006/main" w="28000">
              <a:solidFill>
                <a:srgbClr val="538952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538952"/>
              </a:solidFill>
              <a:ln xmlns:a="http://schemas.openxmlformats.org/drawingml/2006/main">
                <a:solidFill>
                  <a:srgbClr val="538952"/>
                </a:solidFill>
                <a:prstDash val="solid"/>
              </a:ln>
            </spPr>
          </marker>
          <cat>
            <numRef>
              <f>'Test'!$Z$9:$Z$14</f>
            </numRef>
          </cat>
          <val>
            <numRef>
              <f>'Test'!$E$9:$E$14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delete val="0"/>
        <axPos val="l"/>
        <majorGridlines/>
        <majorTickMark val="none"/>
        <minorTickMark val="none"/>
        <crossAx val="10"/>
        <majorUnit val="1"/>
      </valAx>
    </plotArea>
    <legend>
      <legendPos val="b"/>
    </legend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468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2" customHeight="1">
      <c r="A1" s="1" t="inlineStr">
        <is>
          <t>Test dei 6 anelli</t>
        </is>
      </c>
    </row>
    <row r="2">
      <c r="A2" s="2" t="inlineStr">
        <is>
          <t>Bonus del libro Nutrizionista completo · capitolo 1 · lazynutritionist.it</t>
        </is>
      </c>
      <c r="B2" s="3" t="n"/>
    </row>
    <row r="4">
      <c r="A4" s="4" t="inlineStr">
        <is>
          <t>A cosa serve</t>
        </is>
      </c>
    </row>
    <row r="5" ht="42" customHeight="1">
      <c r="B5" s="5" t="inlineStr">
        <is>
          <t>Il tuo business è una catena di sei anelli, e regge quanto l'anello più debole. Questo foglio ti fa dare un voto da 1 a 5 a ogni anello, calcola il prodotto dei voti (gli anelli si moltiplicano, non si sommano), ti dice qual è l'anello più debole e disegna il radar.</t>
        </is>
      </c>
    </row>
    <row r="6" ht="15" customHeight="1">
      <c r="B6" s="5" t="inlineStr">
        <is>
          <t>Ha due colonne: il test di oggi e quello tra tre mesi, per vedere come si è mossa la catena.</t>
        </is>
      </c>
    </row>
    <row r="8">
      <c r="A8" s="4" t="inlineStr">
        <is>
          <t>Come si usa</t>
        </is>
      </c>
    </row>
    <row r="9" ht="42" customHeight="1">
      <c r="A9" s="6" t="inlineStr">
        <is>
          <t>1.</t>
        </is>
      </c>
      <c r="B9" s="5" t="inlineStr">
        <is>
          <t>Apri il foglio "Test". Leggi le sei domande guida e scrivi un voto da 1 a 5 nella colonna "Oggi". 1 vuol dire "non esiste o è casuale"; 5 vuol dire "è solido, scritto, funziona anche nelle settimane in cui non ci penso".</t>
        </is>
      </c>
    </row>
    <row r="10" ht="15" customHeight="1">
      <c r="A10" s="6" t="inlineStr">
        <is>
          <t>2.</t>
        </is>
      </c>
      <c r="B10" s="5" t="inlineStr">
        <is>
          <t>Sii severo: nessuno lo legge tranne te, e un voto gonfiato ti manda a lavorare sull'anello sbagliato.</t>
        </is>
      </c>
    </row>
    <row r="11" ht="28" customHeight="1">
      <c r="A11" s="6" t="inlineStr">
        <is>
          <t>3.</t>
        </is>
      </c>
      <c r="B11" s="5" t="inlineStr">
        <is>
          <t>Guarda il risultato: il prodotto, l'anello più debole (a parità di voto conta quello che viene prima nella catena) e il radar.</t>
        </is>
      </c>
    </row>
    <row r="12" ht="28" customHeight="1">
      <c r="A12" s="6" t="inlineStr">
        <is>
          <t>4.</t>
        </is>
      </c>
      <c r="B12" s="5" t="inlineStr">
        <is>
          <t>Seconda lettura: rispondi alla domanda sull'anello più forte. Se è lì che hai messo più tempo e soldi negli ultimi dodici mesi, stavi rinforzando l'anello sbagliato.</t>
        </is>
      </c>
    </row>
    <row r="13" ht="28" customHeight="1">
      <c r="A13" s="6" t="inlineStr">
        <is>
          <t>5.</t>
        </is>
      </c>
      <c r="B13" s="5" t="inlineStr">
        <is>
          <t>Scrivi la data di oggi: il foglio ti dice quando rifare il test. Mettilo subito in agenda, con il promemoria.</t>
        </is>
      </c>
    </row>
    <row r="14" ht="28" customHeight="1">
      <c r="A14" s="6" t="inlineStr">
        <is>
          <t>6.</t>
        </is>
      </c>
      <c r="B14" s="5" t="inlineStr">
        <is>
          <t>Tra tre mesi compila la colonna "Tra tre mesi" senza guardare la prima, poi confronta: quando alzi l'anello più debole, il più debole diventa un altro. È normale.</t>
        </is>
      </c>
    </row>
    <row r="15" ht="28" customHeight="1">
      <c r="A15" s="6" t="inlineStr">
        <is>
          <t>7.</t>
        </is>
      </c>
      <c r="B15" s="5" t="inlineStr">
        <is>
          <t>Consiglio dal capitolo: fai compilare il test anche a una persona che conosce bene il tuo lavoro (un collega, il partner) e confronta i due risultati.</t>
        </is>
      </c>
    </row>
    <row r="17">
      <c r="A17" s="4" t="inlineStr">
        <is>
          <t>Colori</t>
        </is>
      </c>
    </row>
    <row r="18">
      <c r="B18" s="7" t="inlineStr">
        <is>
          <t>Verde chiaro: celle da compilare. Scrivi solo qui.</t>
        </is>
      </c>
    </row>
    <row r="19">
      <c r="B19" s="8" t="inlineStr">
        <is>
          <t>Grigio: celle calcolate con le formule. Non scriverci sopra, si aggiornano da sole.</t>
        </is>
      </c>
    </row>
    <row r="21" ht="42" customHeight="1">
      <c r="B21" s="9" t="inlineStr">
        <is>
          <t>Le colonne sono già compilate con l'Esempio del capitolo 1: "Oggi" sono i voti di Giulia prima del corso di Instagram, "Tra tre mesi" lo scenario in cui porta il servizio a 3 e la retention a 2. Sostituiscili con i tuoi voti.</t>
        </is>
      </c>
    </row>
    <row r="23">
      <c r="A23" s="4" t="inlineStr">
        <is>
          <t>Da sapere</t>
        </is>
      </c>
    </row>
    <row r="24" ht="25" customHeight="1">
      <c r="A24" s="6" t="inlineStr">
        <is>
          <t>·</t>
        </is>
      </c>
      <c r="B24" s="10" t="inlineStr">
        <is>
          <t>I numeri sono una semplificazione: dentro questo modello un punto sull'anello più basso vale più di un punto su quello più alto.</t>
        </is>
      </c>
    </row>
    <row r="25" ht="25" customHeight="1">
      <c r="A25" s="6" t="inlineStr">
        <is>
          <t>·</t>
        </is>
      </c>
      <c r="B25" s="10" t="inlineStr">
        <is>
          <t>Attenzione: qui i voti si moltiplicano. Nel capitolo 4 trovi un altro punteggio da 1 a 5 che invece si somma, perché misura un'altra cosa (la finestra di mercato).</t>
        </is>
      </c>
    </row>
    <row r="26" ht="14" customHeight="1">
      <c r="A26" s="6" t="inlineStr">
        <is>
          <t>·</t>
        </is>
      </c>
      <c r="B26" s="10" t="inlineStr">
        <is>
          <t>In fondo al foglio "Test" trovi i tre scenari di Giulia del capitolo 1: stessa somma, prodotti molto diversi.</t>
        </is>
      </c>
    </row>
    <row r="28" ht="24" customHeight="1">
      <c r="B28" s="11" t="inlineStr">
        <is>
          <t>Si apre in Excel, Google Fogli e Numbers. Se una cella mostra un errore, controlla di aver scritto numeri (non testo) nelle celle verdi.</t>
        </is>
      </c>
    </row>
  </sheetData>
  <pageMargins left="0.5" right="0.5" top="0.6" bottom="0.6" header="0.5" footer="0.5"/>
  <pageSetup orientation="portrait" paperSize="9" fitToHeight="0" fitToWidth="1"/>
  <headerFooter>
    <oddHeader>&amp;R&amp;8 Nutrizionista completo · bonus</oddHeader>
    <oddFooter>&amp;C&amp;"Arial,Regular"&amp;8 Bonus del libro Nutrizionista completo · capitolo 1 · lazynutritionist.it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33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4" customWidth="1" min="1" max="1"/>
    <col width="27" customWidth="1" min="2" max="2"/>
    <col width="62" customWidth="1" min="3" max="3"/>
    <col width="17" customWidth="1" min="4" max="4"/>
    <col width="17" customWidth="1" min="5" max="5"/>
    <col width="12" customWidth="1" min="6" max="6"/>
    <col width="3" customWidth="1" min="7" max="7"/>
    <col width="3" customWidth="1" min="8" max="8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 ht="28" customHeight="1">
      <c r="A1" s="12" t="inlineStr">
        <is>
          <t>Test dei 6 anelli</t>
        </is>
      </c>
    </row>
    <row r="2">
      <c r="A2" s="2" t="inlineStr">
        <is>
          <t>Bonus del libro Nutrizionista completo · capitolo 1 · lazynutritionist.it</t>
        </is>
      </c>
      <c r="B2" s="3" t="n"/>
      <c r="C2" s="3" t="n"/>
      <c r="D2" s="3" t="n"/>
      <c r="E2" s="3" t="n"/>
      <c r="F2" s="3" t="n"/>
    </row>
    <row r="3">
      <c r="A3" s="13" t="inlineStr">
        <is>
          <t>Un voto da 1 a 5 per anello. Il risultato è il prodotto: basta un anello vicino allo zero per azzerare tutto il resto.</t>
        </is>
      </c>
    </row>
    <row r="4">
      <c r="B4" s="14" t="inlineStr">
        <is>
          <t>da compilare</t>
        </is>
      </c>
      <c r="C4" s="15" t="inlineStr">
        <is>
          <t>calcolato</t>
        </is>
      </c>
    </row>
    <row r="5">
      <c r="B5" s="16" t="inlineStr">
        <is>
          <t>Data del test di oggi</t>
        </is>
      </c>
      <c r="D5" s="17" t="n"/>
    </row>
    <row r="6">
      <c r="B6" s="16" t="inlineStr">
        <is>
          <t>Prossimo test (tra tre mesi)</t>
        </is>
      </c>
      <c r="C6" s="18" t="inlineStr">
        <is>
          <t>Mettilo in agenda adesso, con il promemoria: trenta minuti.</t>
        </is>
      </c>
      <c r="D6" s="19" t="str">
        <f>IF(D5="","",EDATE(D5,3))</f>
        <v/>
      </c>
    </row>
    <row r="7">
      <c r="D7" s="20" t="inlineStr">
        <is>
          <t>Esempio: Giulia (cap. 1)</t>
        </is>
      </c>
    </row>
    <row r="8" ht="30" customHeight="1">
      <c r="A8" s="21" t="inlineStr">
        <is>
          <t>#</t>
        </is>
      </c>
      <c r="B8" s="21" t="inlineStr">
        <is>
          <t>Anello</t>
        </is>
      </c>
      <c r="C8" s="21" t="inlineStr">
        <is>
          <t>La domanda guida</t>
        </is>
      </c>
      <c r="D8" s="21" t="inlineStr">
        <is>
          <t>Oggi
(voto 1-5)</t>
        </is>
      </c>
      <c r="E8" s="21" t="inlineStr">
        <is>
          <t>Tra tre mesi
(voto 1-5)</t>
        </is>
      </c>
      <c r="F8" s="21" t="inlineStr">
        <is>
          <t>Variazione</t>
        </is>
      </c>
    </row>
    <row r="9" ht="30" customHeight="1">
      <c r="A9" s="22" t="n">
        <v>1</v>
      </c>
      <c r="B9" s="23" t="inlineStr">
        <is>
          <t>Mercato e posizionamento</t>
        </is>
      </c>
      <c r="C9" s="24" t="inlineStr">
        <is>
          <t>So dire in una frase per chi lavoro e per quale problema, e chi mi legge lo capisce senza che glielo spieghi?</t>
        </is>
      </c>
      <c r="D9" s="25" t="n">
        <v>2</v>
      </c>
      <c r="E9" s="25" t="n">
        <v>2</v>
      </c>
      <c r="F9" s="26">
        <f>IF(AND(ISNUMBER(D9),ISNUMBER(E9)),E9-D9,"")</f>
        <v>0</v>
      </c>
      <c r="Z9" s="27" t="inlineStr">
        <is>
          <t>1 Mercato</t>
        </is>
      </c>
    </row>
    <row r="10" ht="30" customHeight="1">
      <c r="A10" s="22" t="n">
        <v>2</v>
      </c>
      <c r="B10" s="23" t="inlineStr">
        <is>
          <t>Business model e servizio</t>
        </is>
      </c>
      <c r="C10" s="24" t="inlineStr">
        <is>
          <t>Vendo percorsi con durata, contenuti e prezzo definiti prima, e la visita singola è l'eccezione?</t>
        </is>
      </c>
      <c r="D10" s="25" t="n">
        <v>1</v>
      </c>
      <c r="E10" s="25" t="n">
        <v>3</v>
      </c>
      <c r="F10" s="26">
        <f>IF(AND(ISNUMBER(D10),ISNUMBER(E10)),E10-D10,"")</f>
        <v>2</v>
      </c>
      <c r="Z10" s="27" t="inlineStr">
        <is>
          <t>2 Servizio</t>
        </is>
      </c>
    </row>
    <row r="11" ht="30" customHeight="1">
      <c r="A11" s="22" t="n">
        <v>3</v>
      </c>
      <c r="B11" s="23" t="inlineStr">
        <is>
          <t>Marketing</t>
        </is>
      </c>
      <c r="C11" s="24" t="inlineStr">
        <is>
          <t>Arrivano lead nuovi in modo regolare, da canali che controllo, non solo dal passaparola?</t>
        </is>
      </c>
      <c r="D11" s="25" t="n">
        <v>2</v>
      </c>
      <c r="E11" s="25" t="n">
        <v>2</v>
      </c>
      <c r="F11" s="26">
        <f>IF(AND(ISNUMBER(D11),ISNUMBER(E11)),E11-D11,"")</f>
        <v>0</v>
      </c>
      <c r="Z11" s="27" t="inlineStr">
        <is>
          <t>3 Marketing</t>
        </is>
      </c>
    </row>
    <row r="12" ht="30" customHeight="1">
      <c r="A12" s="22" t="n">
        <v>4</v>
      </c>
      <c r="B12" s="23" t="inlineStr">
        <is>
          <t>Vendita</t>
        </is>
      </c>
      <c r="C12" s="24" t="inlineStr">
        <is>
          <t>Ho una struttura fissa per la consulenza, un modulo prima, un preventivo scritto dopo?</t>
        </is>
      </c>
      <c r="D12" s="25" t="n">
        <v>2</v>
      </c>
      <c r="E12" s="25" t="n">
        <v>2</v>
      </c>
      <c r="F12" s="26">
        <f>IF(AND(ISNUMBER(D12),ISNUMBER(E12)),E12-D12,"")</f>
        <v>0</v>
      </c>
      <c r="Z12" s="27" t="inlineStr">
        <is>
          <t>4 Vendita</t>
        </is>
      </c>
    </row>
    <row r="13" ht="30" customHeight="1">
      <c r="A13" s="22" t="n">
        <v>5</v>
      </c>
      <c r="B13" s="23" t="inlineStr">
        <is>
          <t>Retention e rinnovi</t>
        </is>
      </c>
      <c r="C13" s="24" t="inlineStr">
        <is>
          <t>So quanti pazienti finiscono il percorso e quanti proseguono, e ho un momento preciso in cui propongo il passaggio?</t>
        </is>
      </c>
      <c r="D13" s="25" t="n">
        <v>1</v>
      </c>
      <c r="E13" s="25" t="n">
        <v>2</v>
      </c>
      <c r="F13" s="26">
        <f>IF(AND(ISNUMBER(D13),ISNUMBER(E13)),E13-D13,"")</f>
        <v>1</v>
      </c>
      <c r="Z13" s="27" t="inlineStr">
        <is>
          <t>5 Retention</t>
        </is>
      </c>
    </row>
    <row r="14" ht="30" customHeight="1">
      <c r="A14" s="22" t="n">
        <v>6</v>
      </c>
      <c r="B14" s="23" t="inlineStr">
        <is>
          <t>Numeri</t>
        </is>
      </c>
      <c r="C14" s="24" t="inlineStr">
        <is>
          <t>So dire, senza aprire nulla, quanto ho incassato il mese scorso, quante ore ci ho messo e quanti lead sono arrivati?</t>
        </is>
      </c>
      <c r="D14" s="25" t="n">
        <v>1</v>
      </c>
      <c r="E14" s="25" t="n">
        <v>1</v>
      </c>
      <c r="F14" s="26">
        <f>IF(AND(ISNUMBER(D14),ISNUMBER(E14)),E14-D14,"")</f>
        <v>0</v>
      </c>
      <c r="Z14" s="27" t="inlineStr">
        <is>
          <t>6 Numeri</t>
        </is>
      </c>
    </row>
    <row r="15">
      <c r="B15" s="16" t="inlineStr">
        <is>
          <t>Prodotto dei sei voti</t>
        </is>
      </c>
      <c r="D15" s="28">
        <f>IF(COUNT(D9:D14)&lt;6,"compila i 6 voti",PRODUCT(D9:D14))</f>
        <v>8</v>
      </c>
      <c r="E15" s="28">
        <f>IF(COUNT(E9:E14)&lt;6,"compila i 6 voti",PRODUCT(E9:E14))</f>
        <v>48</v>
      </c>
      <c r="F15" s="29">
        <f>IF(AND(ISNUMBER(D15),ISNUMBER(E15)),E15-D15,"")</f>
        <v>40</v>
      </c>
    </row>
    <row r="16">
      <c r="B16" s="30" t="inlineStr">
        <is>
          <t>Somma dei voti (solo per confronto)</t>
        </is>
      </c>
      <c r="D16" s="31">
        <f>IF(COUNT(D9:D14)&lt;6,"",SUM(D9:D14))</f>
        <v>9</v>
      </c>
      <c r="E16" s="31">
        <f>IF(COUNT(E9:E14)&lt;6,"",SUM(E9:E14))</f>
        <v>12</v>
      </c>
    </row>
    <row r="17">
      <c r="B17" s="30" t="inlineStr">
        <is>
          <t>Massimo possibile (5 alla sesta)</t>
        </is>
      </c>
      <c r="D17" s="31">
        <f>5^6</f>
        <v>15625</v>
      </c>
      <c r="E17" s="31">
        <f>5^6</f>
        <v>15625</v>
      </c>
    </row>
    <row r="18">
      <c r="B18" s="30" t="inlineStr">
        <is>
          <t>Quota del potenziale usata</t>
        </is>
      </c>
      <c r="D18" s="32">
        <f>IF(ISNUMBER(D15),D15/D17,"")</f>
        <v>0.000512</v>
      </c>
      <c r="E18" s="32">
        <f>IF(ISNUMBER(E15),E15/E17,"")</f>
        <v>0.003072</v>
      </c>
    </row>
    <row r="19" ht="30" customHeight="1">
      <c r="B19" s="16" t="inlineStr">
        <is>
          <t>Anello più debole (su cui lavorare per primo)</t>
        </is>
      </c>
      <c r="D19" s="33" t="str">
        <f>IF(COUNT(D9:D14)&lt;6,"",INDEX($B$9:$B$14,MATCH(MIN(D9:D14),D9:D14,0)))</f>
        <v>Business model e servizio</v>
      </c>
      <c r="E19" s="33" t="str">
        <f>IF(COUNT(E9:E14)&lt;6,"",INDEX($B$9:$B$14,MATCH(MIN(E9:E14),E9:E14,0)))</f>
        <v>Numeri</v>
      </c>
    </row>
    <row r="20" ht="30" customHeight="1">
      <c r="B20" s="30" t="inlineStr">
        <is>
          <t>Anello più forte</t>
        </is>
      </c>
      <c r="D20" s="34" t="str">
        <f>IF(COUNT(D9:D14)&lt;6,"",INDEX($B$9:$B$14,MATCH(MAX(D9:D14),D9:D14,0)))</f>
        <v>Mercato e posizionamento</v>
      </c>
      <c r="E20" s="34" t="str">
        <f>IF(COUNT(E9:E14)&lt;6,"",INDEX($B$9:$B$14,MATCH(MAX(E9:E14),E9:E14,0)))</f>
        <v>Business model e servizio</v>
      </c>
    </row>
    <row r="21">
      <c r="B21" s="30" t="inlineStr">
        <is>
          <t>Prodotto se alzi di 1 punto il più debole</t>
        </is>
      </c>
      <c r="D21" s="31">
        <f>IF(ISNUMBER(D15),D15/MIN(D9:D14)*(MIN(D9:D14)+1),"")</f>
        <v>16</v>
      </c>
      <c r="E21" s="31">
        <f>IF(ISNUMBER(E15),E15/MIN(E9:E14)*(MIN(E9:E14)+1),"")</f>
        <v>96</v>
      </c>
    </row>
    <row r="22">
      <c r="B22" s="30" t="inlineStr">
        <is>
          <t>Prodotto se alzi di 1 punto il più forte</t>
        </is>
      </c>
      <c r="D22" s="31">
        <f>IF(ISNUMBER(D15),IF(MAX(D9:D14)=5,"è già a 5",D15/MAX(D9:D14)*(MAX(D9:D14)+1)),"")</f>
        <v>12</v>
      </c>
      <c r="E22" s="31">
        <f>IF(ISNUMBER(E15),IF(MAX(E9:E14)=5,"è già a 5",E15/MAX(E9:E14)*(MAX(E9:E14)+1)),"")</f>
        <v>64</v>
      </c>
    </row>
    <row r="23">
      <c r="B23" s="18" t="inlineStr">
        <is>
          <t>In rosso chiaro, in ogni colonna, il voto dell'anello più debole. A parità di voto lavori su quello che viene prima nella catena: gli anelli a monte condizionano quelli a valle.</t>
        </is>
      </c>
    </row>
    <row r="25" ht="30" customHeight="1">
      <c r="B25" s="16" t="inlineStr">
        <is>
          <t>Seconda lettura</t>
        </is>
      </c>
      <c r="C25" s="35" t="inlineStr">
        <is>
          <t>L'anello più forte è quello su cui hai messo più tempo e soldi negli ultimi dodici mesi? (Sì / No)</t>
        </is>
      </c>
      <c r="D25" s="36" t="n"/>
      <c r="E25" s="36" t="n"/>
    </row>
    <row r="26" ht="30" customHeight="1">
      <c r="C26" s="37" t="str">
        <f>IF(D25="Sì","Oggi: stavi rinforzando l'anello sbagliato. Sposta tempo e soldi sul più debole.",IF(D25="No","Oggi: bene. Controlla che il prossimo tempo e i prossimi soldi vadano sul più debole.",""))</f>
        <v/>
      </c>
    </row>
    <row r="28" ht="20" customHeight="1">
      <c r="A28" s="4" t="inlineStr">
        <is>
          <t>I tre scenari di Giulia (capitolo 1): stessa somma, prodotti diversi</t>
        </is>
      </c>
    </row>
    <row r="29" ht="30" customHeight="1">
      <c r="B29" s="21" t="inlineStr">
        <is>
          <t>Scenario</t>
        </is>
      </c>
      <c r="C29" s="21" t="inlineStr">
        <is>
          <t>Voti: mercato · servizio · marketing · vendita · retention · numeri</t>
        </is>
      </c>
      <c r="D29" s="21" t="inlineStr">
        <is>
          <t>Somma</t>
        </is>
      </c>
      <c r="E29" s="21" t="inlineStr">
        <is>
          <t>Prodotto</t>
        </is>
      </c>
    </row>
    <row r="30">
      <c r="B30" s="23" t="inlineStr">
        <is>
          <t>A · Partenza</t>
        </is>
      </c>
      <c r="C30" s="38" t="inlineStr">
        <is>
          <t>2 · 1 · 2 · 2 · 1 · 1</t>
        </is>
      </c>
      <c r="D30" s="31">
        <f>SUM(T30:Y30)</f>
        <v>9</v>
      </c>
      <c r="E30" s="28">
        <f>PRODUCT(T30:Y30)</f>
        <v>8</v>
      </c>
      <c r="T30" s="27" t="n">
        <v>2</v>
      </c>
      <c r="U30" s="27" t="n">
        <v>1</v>
      </c>
      <c r="V30" s="27" t="n">
        <v>2</v>
      </c>
      <c r="W30" s="27" t="n">
        <v>2</v>
      </c>
      <c r="X30" s="27" t="n">
        <v>1</v>
      </c>
      <c r="Y30" s="27" t="n">
        <v>1</v>
      </c>
    </row>
    <row r="31">
      <c r="B31" s="23" t="inlineStr">
        <is>
          <t>B · Solo marketing a 5</t>
        </is>
      </c>
      <c r="C31" s="38" t="inlineStr">
        <is>
          <t>2 · 1 · 5 · 2 · 1 · 1</t>
        </is>
      </c>
      <c r="D31" s="31">
        <f>SUM(T31:Y31)</f>
        <v>12</v>
      </c>
      <c r="E31" s="28">
        <f>PRODUCT(T31:Y31)</f>
        <v>20</v>
      </c>
      <c r="T31" s="27" t="n">
        <v>2</v>
      </c>
      <c r="U31" s="27" t="n">
        <v>1</v>
      </c>
      <c r="V31" s="27" t="n">
        <v>5</v>
      </c>
      <c r="W31" s="27" t="n">
        <v>2</v>
      </c>
      <c r="X31" s="27" t="n">
        <v>1</v>
      </c>
      <c r="Y31" s="27" t="n">
        <v>1</v>
      </c>
    </row>
    <row r="32">
      <c r="B32" s="23" t="inlineStr">
        <is>
          <t>C · Servizio a 3, retention a 2</t>
        </is>
      </c>
      <c r="C32" s="38" t="inlineStr">
        <is>
          <t>2 · 3 · 2 · 2 · 2 · 1</t>
        </is>
      </c>
      <c r="D32" s="31">
        <f>SUM(T32:Y32)</f>
        <v>12</v>
      </c>
      <c r="E32" s="28">
        <f>PRODUCT(T32:Y32)</f>
        <v>48</v>
      </c>
      <c r="T32" s="27" t="n">
        <v>2</v>
      </c>
      <c r="U32" s="27" t="n">
        <v>3</v>
      </c>
      <c r="V32" s="27" t="n">
        <v>2</v>
      </c>
      <c r="W32" s="27" t="n">
        <v>2</v>
      </c>
      <c r="X32" s="27" t="n">
        <v>2</v>
      </c>
      <c r="Y32" s="27" t="n">
        <v>1</v>
      </c>
    </row>
    <row r="33">
      <c r="B33" s="18" t="inlineStr">
        <is>
          <t>B e C hanno la stessa somma (12), ma il prodotto passa da 20 a 48: alzare l'anello più basso rende più che alzare quello più alto.</t>
        </is>
      </c>
    </row>
  </sheetData>
  <mergeCells count="9">
    <mergeCell ref="B21:C21"/>
    <mergeCell ref="B16:C16"/>
    <mergeCell ref="B15:C15"/>
    <mergeCell ref="B19:C19"/>
    <mergeCell ref="B20:C20"/>
    <mergeCell ref="B22:C22"/>
    <mergeCell ref="C26:E26"/>
    <mergeCell ref="B17:C17"/>
    <mergeCell ref="B18:C18"/>
  </mergeCells>
  <conditionalFormatting sqref="D9:D14">
    <cfRule type="expression" priority="1" dxfId="0">
      <formula>AND(COUNT($D$9:$D$14)=6,D9=MIN($D$9:$D$14))</formula>
    </cfRule>
  </conditionalFormatting>
  <conditionalFormatting sqref="E9:E14">
    <cfRule type="expression" priority="2" dxfId="0">
      <formula>AND(COUNT($E$9:$E$14)=6,E9=MIN($E$9:$E$14))</formula>
    </cfRule>
  </conditionalFormatting>
  <dataValidations count="2">
    <dataValidation sqref="D9:E14" showDropDown="0" showInputMessage="0" showErrorMessage="1" allowBlank="1" errorTitle="Valore non valido" error="Il voto va da 1 a 5." type="whole" operator="between">
      <formula1>1</formula1>
      <formula2>5</formula2>
    </dataValidation>
    <dataValidation sqref="D25:E25" showDropDown="0" showInputMessage="0" showErrorMessage="0" allowBlank="1" type="list">
      <formula1>"Sì,No"</formula1>
    </dataValidation>
  </dataValidations>
  <pageMargins left="0.5" right="0.5" top="0.6" bottom="0.6" header="0.5" footer="0.5"/>
  <pageSetup orientation="landscape" paperSize="9" fitToHeight="0" fitToWidth="1"/>
  <headerFooter>
    <oddHeader>&amp;R&amp;8 Nutrizionista completo · bonus</oddHeader>
    <oddFooter>&amp;C&amp;"Arial,Regular"&amp;8 Bonus del libro Nutrizionista completo · capitolo 1 · lazynutritionist.it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2026-10-21T18:19:45Z</dcterms:created>
  <dcterms:modified xmlns:dcterms="http://purl.org/dc/terms/" xmlns:xsi="http://www.w3.org/2001/XMLSchema-instance" xsi:type="dcterms:W3CDTF">2026-10-21T18:19:45Z</dcterms:modified>
</cp:coreProperties>
</file>