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Valore pazi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0"/>
  </numFmts>
  <fonts count="15">
    <font>
      <name val="Calibri"/>
      <family val="2"/>
      <color theme="1"/>
      <sz val="11"/>
      <scheme val="minor"/>
    </font>
    <font>
      <name val="Arial"/>
      <b val="1"/>
      <i val="1"/>
      <color rgb="00243640"/>
      <sz val="20"/>
    </font>
    <font>
      <name val="Arial"/>
      <color rgb="006B7A80"/>
      <sz val="8"/>
    </font>
    <font>
      <name val="Arial"/>
      <b val="1"/>
      <i val="1"/>
      <color rgb="00538952"/>
      <sz val="12"/>
    </font>
    <font>
      <name val="Arial"/>
      <color rgb="00243640"/>
      <sz val="10"/>
    </font>
    <font>
      <name val="Arial"/>
      <b val="1"/>
      <color rgb="00538952"/>
      <sz val="10"/>
    </font>
    <font>
      <name val="Arial"/>
      <color rgb="003A4A52"/>
      <sz val="9"/>
    </font>
    <font>
      <name val="Arial"/>
      <i val="1"/>
      <color rgb="006B7A80"/>
      <sz val="8"/>
    </font>
    <font>
      <name val="Arial"/>
      <b val="1"/>
      <i val="1"/>
      <color rgb="00243640"/>
      <sz val="18"/>
    </font>
    <font>
      <name val="Arial"/>
      <i val="1"/>
      <color rgb="00538952"/>
      <sz val="10"/>
    </font>
    <font>
      <name val="Arial"/>
      <color rgb="00243640"/>
      <sz val="8"/>
    </font>
    <font>
      <name val="Arial"/>
      <b val="1"/>
      <color rgb="00538952"/>
      <sz val="8"/>
    </font>
    <font>
      <name val="Arial"/>
      <b val="1"/>
      <color rgb="00243640"/>
      <sz val="10"/>
    </font>
    <font>
      <name val="Arial"/>
      <b val="1"/>
      <color rgb="00243640"/>
      <sz val="11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DDF2DC"/>
        <bgColor rgb="00DDF2DC"/>
      </patternFill>
    </fill>
    <fill>
      <patternFill patternType="solid">
        <fgColor rgb="00F3F5F4"/>
        <bgColor rgb="00F3F5F4"/>
      </patternFill>
    </fill>
    <fill>
      <patternFill patternType="solid">
        <fgColor rgb="00E3E9EC"/>
        <bgColor rgb="00E3E9EC"/>
      </patternFill>
    </fill>
    <fill>
      <patternFill patternType="solid">
        <fgColor rgb="00243640"/>
        <bgColor rgb="00243640"/>
      </patternFill>
    </fill>
  </fills>
  <borders count="4">
    <border>
      <left/>
      <right/>
      <top/>
      <bottom/>
      <diagonal/>
    </border>
    <border>
      <bottom style="medium">
        <color rgb="007DCE7A"/>
      </bottom>
    </border>
    <border>
      <left style="thin">
        <color rgb="007DCE7A"/>
      </left>
      <right style="thin">
        <color rgb="007DCE7A"/>
      </right>
      <top style="thin">
        <color rgb="007DCE7A"/>
      </top>
      <bottom style="thin">
        <color rgb="007DCE7A"/>
      </bottom>
    </border>
    <border>
      <left style="thin">
        <color rgb="00CFD8D1"/>
      </left>
      <right style="thin">
        <color rgb="00CFD8D1"/>
      </right>
      <top style="thin">
        <color rgb="00CFD8D1"/>
      </top>
      <bottom style="thin">
        <color rgb="00CFD8D1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right" vertical="top"/>
    </xf>
    <xf numFmtId="0" fontId="4" fillId="2" borderId="2" pivotButton="0" quotePrefix="0" xfId="0"/>
    <xf numFmtId="0" fontId="4" fillId="3" borderId="3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0" borderId="0" pivotButton="0" quotePrefix="0" xfId="0"/>
    <xf numFmtId="0" fontId="10" fillId="2" borderId="2" applyAlignment="1" pivotButton="0" quotePrefix="0" xfId="0">
      <alignment horizontal="center"/>
    </xf>
    <xf numFmtId="0" fontId="10" fillId="3" borderId="3" applyAlignment="1" pivotButton="0" quotePrefix="0" xfId="0">
      <alignment horizontal="center"/>
    </xf>
    <xf numFmtId="0" fontId="4" fillId="0" borderId="0" applyAlignment="1" pivotButton="0" quotePrefix="0" xfId="0">
      <alignment vertical="center"/>
    </xf>
    <xf numFmtId="164" fontId="4" fillId="2" borderId="2" applyAlignment="1" pivotButton="0" quotePrefix="0" xfId="0">
      <alignment horizontal="right" vertical="center"/>
    </xf>
    <xf numFmtId="0" fontId="11" fillId="0" borderId="0" pivotButton="0" quotePrefix="0" xfId="0"/>
    <xf numFmtId="3" fontId="4" fillId="2" borderId="2" applyAlignment="1" pivotButton="0" quotePrefix="0" xfId="0">
      <alignment horizontal="right" vertical="center"/>
    </xf>
    <xf numFmtId="0" fontId="12" fillId="0" borderId="0" applyAlignment="1" pivotButton="0" quotePrefix="0" xfId="0">
      <alignment vertical="center"/>
    </xf>
    <xf numFmtId="164" fontId="13" fillId="4" borderId="3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indent="1"/>
    </xf>
    <xf numFmtId="0" fontId="14" fillId="5" borderId="3" applyAlignment="1" pivotButton="0" quotePrefix="0" xfId="0">
      <alignment horizontal="center" vertical="center" wrapText="1"/>
    </xf>
    <xf numFmtId="164" fontId="4" fillId="3" borderId="3" applyAlignment="1" pivotButton="0" quotePrefix="0" xfId="0">
      <alignment horizontal="right" vertical="center"/>
    </xf>
    <xf numFmtId="165" fontId="4" fillId="3" borderId="3" applyAlignment="1" pivotButton="0" quotePrefix="0" xfId="0">
      <alignment horizontal="right" vertical="center"/>
    </xf>
    <xf numFmtId="3" fontId="13" fillId="4" borderId="3" applyAlignment="1" pivotButton="0" quotePrefix="0" xfId="0">
      <alignment horizontal="right" vertical="center"/>
    </xf>
    <xf numFmtId="3" fontId="4" fillId="3" borderId="3" applyAlignment="1" pivotButton="0" quotePrefix="0" xfId="0">
      <alignment horizontal="right" vertical="center"/>
    </xf>
    <xf numFmtId="0" fontId="4" fillId="3" borderId="3" applyAlignment="1" pivotButton="0" quotePrefix="0" xfId="0">
      <alignment horizontal="left" vertical="center" wrapText="1"/>
    </xf>
    <xf numFmtId="9" fontId="4" fillId="2" borderId="2" applyAlignment="1" pivotButton="0" quotePrefix="0" xfId="0">
      <alignment horizontal="right" vertical="center"/>
    </xf>
    <xf numFmtId="0" fontId="4" fillId="0" borderId="3" applyAlignment="1" pivotButton="0" quotePrefix="0" xfId="0">
      <alignment horizontal="left" vertical="center"/>
    </xf>
    <xf numFmtId="0" fontId="12" fillId="0" borderId="3" applyAlignment="1" pivotButton="0" quotePrefix="0" xfId="0">
      <alignment horizontal="left" vertical="center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2" customHeight="1">
      <c r="A1" s="1" t="inlineStr">
        <is>
          <t>Valore paziente</t>
        </is>
      </c>
    </row>
    <row r="2">
      <c r="A2" s="2" t="inlineStr">
        <is>
          <t>Bonus del libro Nutrizionista completo · capitolo 6 · lazynutritionist.it</t>
        </is>
      </c>
      <c r="B2" s="3" t="n"/>
    </row>
    <row r="4">
      <c r="A4" s="4" t="inlineStr">
        <is>
          <t>A cosa serve</t>
        </is>
      </c>
    </row>
    <row r="5" ht="42" customHeight="1">
      <c r="B5" s="5" t="inlineStr">
        <is>
          <t>Quanto vale davvero un paziente quando vendi prime visite e controlli? Inserisci incasso e pazienti nuovi degli ultimi 12 mesi e il tuo obiettivo mensile: il foglio ti restituisce il valore medio paziente e quanti nuovi pazienti al mese ti servono con il modello attuale e con un percorso.</t>
        </is>
      </c>
    </row>
    <row r="6" ht="15" customHeight="1">
      <c r="B6" s="5" t="inlineStr">
        <is>
          <t>Il totale del mese ti dice se è andata bene o male; il valore medio ti dice perché.</t>
        </is>
      </c>
    </row>
    <row r="8">
      <c r="A8" s="4" t="inlineStr">
        <is>
          <t>Come si usa</t>
        </is>
      </c>
    </row>
    <row r="9" ht="28" customHeight="1">
      <c r="A9" s="6" t="inlineStr">
        <is>
          <t>1.</t>
        </is>
      </c>
      <c r="B9" s="5" t="inlineStr">
        <is>
          <t>Apri il gestionale o il registro degli ultimi 12 mesi e conta due numeri: l'incasso totale e il numero di pazienti nuovi. Scrivili nelle celle verdi del punto 1.</t>
        </is>
      </c>
    </row>
    <row r="10" ht="15" customHeight="1">
      <c r="A10" s="6" t="inlineStr">
        <is>
          <t>2.</t>
        </is>
      </c>
      <c r="B10" s="5" t="inlineStr">
        <is>
          <t>Scrivi il tuo obiettivo di incasso mensile e il prezzo del percorso che vendi o che vuoi vendere (punto 2).</t>
        </is>
      </c>
    </row>
    <row r="11" ht="28" customHeight="1">
      <c r="A11" s="6" t="inlineStr">
        <is>
          <t>3.</t>
        </is>
      </c>
      <c r="B11" s="5" t="inlineStr">
        <is>
          <t>Leggi il punto 3: quanti nuovi pazienti al mese ti servono oggi, a visite, e quanti con un percorso. Scrivi il numero su un foglio e tienilo davanti per tutta la Parte 3 del libro.</t>
        </is>
      </c>
    </row>
    <row r="12" ht="42" customHeight="1">
      <c r="A12" s="6" t="inlineStr">
        <is>
          <t>4.</t>
        </is>
      </c>
      <c r="B12" s="5" t="inlineStr">
        <is>
          <t>Il punto 4 ricostruisce il valore paziente dall'imbuto delle visite singole: prezzo della prima visita, del controllo e quanti tornano. Prova a cambiare i numeri: vedrai che alzare il prezzo della prima visita sposta il problema di poche persone.</t>
        </is>
      </c>
    </row>
    <row r="14">
      <c r="A14" s="4" t="inlineStr">
        <is>
          <t>Colori</t>
        </is>
      </c>
    </row>
    <row r="15">
      <c r="B15" s="7" t="inlineStr">
        <is>
          <t>Verde chiaro: celle da compilare. Scrivi solo qui.</t>
        </is>
      </c>
    </row>
    <row r="16">
      <c r="B16" s="8" t="inlineStr">
        <is>
          <t>Grigio: celle calcolate con le formule. Non scriverci sopra, si aggiornano da sole.</t>
        </is>
      </c>
    </row>
    <row r="18" ht="42" customHeight="1">
      <c r="B18" s="9" t="inlineStr">
        <is>
          <t>Le celle verdi contengono l'Esempio del capitolo 6: 18.000 € da 100 nuovi pazienti, obiettivo 6.000 € al mese, percorso core annuale da 1.500 €, prima visita 120 € e controllo 80 €. Sostituiscili con i tuoi numeri.</t>
        </is>
      </c>
    </row>
    <row r="20">
      <c r="A20" s="4" t="inlineStr">
        <is>
          <t>Da sapere</t>
        </is>
      </c>
    </row>
    <row r="21" ht="25" customHeight="1">
      <c r="A21" s="6" t="inlineStr">
        <is>
          <t>·</t>
        </is>
      </c>
      <c r="B21" s="10" t="inlineStr">
        <is>
          <t>Il valore medio dal registro è un'approssimazione: dentro l'incasso ci sono anche controlli di pazienti arrivati prima dei 12 mesi.</t>
        </is>
      </c>
    </row>
    <row r="22" ht="25" customHeight="1">
      <c r="A22" s="6" t="inlineStr">
        <is>
          <t>·</t>
        </is>
      </c>
      <c r="B22" s="10" t="inlineStr">
        <is>
          <t>I numeri d'esempio (uno su due torna al primo controllo, uno su quattro arriva al secondo) sono un Esempio: i tuoi possono essere diversi.</t>
        </is>
      </c>
    </row>
    <row r="23" ht="25" customHeight="1">
      <c r="A23" s="6" t="inlineStr">
        <is>
          <t>·</t>
        </is>
      </c>
      <c r="B23" s="10" t="inlineStr">
        <is>
          <t>Vendere non è incassare: se il percorso è rateizzato, il prezzo entra in più mesi. Un percorso richiede più ore di una visita: per sapere se il prezzo regge serve lo scontrino orario del capitolo 9.</t>
        </is>
      </c>
    </row>
    <row r="24" ht="14" customHeight="1">
      <c r="A24" s="6" t="inlineStr">
        <is>
          <t>·</t>
        </is>
      </c>
      <c r="B24" s="10" t="inlineStr">
        <is>
          <t>Il risultato esatto può avere decimali (33,3 pazienti): accanto trovi il numero arrotondato, come lo scrive il libro.</t>
        </is>
      </c>
    </row>
    <row r="26" ht="24" customHeight="1">
      <c r="B26" s="11" t="inlineStr">
        <is>
          <t>Si apre in Excel, Google Fogli e Numbers. Se una cella mostra un errore, controlla di aver scritto numeri (non testo) nelle celle verdi.</t>
        </is>
      </c>
    </row>
  </sheetData>
  <pageMargins left="0.5" right="0.5" top="0.6" bottom="0.6" header="0.5" footer="0.5"/>
  <pageSetup orientation="portrait" paperSize="9" fitToHeight="0" fitToWidth="1"/>
  <headerFooter>
    <oddHeader>&amp;R&amp;8 Nutrizionista completo · bonus</oddHeader>
    <oddFooter>&amp;C&amp;"Arial,Regular"&amp;8 Bonus del libro Nutrizionista completo · capitolo 6 · lazynutritionist.it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7" customWidth="1" min="2" max="2"/>
    <col width="17" customWidth="1" min="3" max="3"/>
    <col width="46" customWidth="1" min="4" max="4"/>
  </cols>
  <sheetData>
    <row r="1" ht="28" customHeight="1">
      <c r="A1" s="12" t="inlineStr">
        <is>
          <t>Valore paziente</t>
        </is>
      </c>
    </row>
    <row r="2">
      <c r="A2" s="2" t="inlineStr">
        <is>
          <t>Bonus del libro Nutrizionista completo · capitolo 6 · lazynutritionist.it</t>
        </is>
      </c>
      <c r="B2" s="3" t="n"/>
      <c r="C2" s="3" t="n"/>
      <c r="D2" s="3" t="n"/>
    </row>
    <row r="3">
      <c r="A3" s="13" t="inlineStr">
        <is>
          <t>Quanto vale, per la tua attività, un nuovo paziente? E quanti te ne servono ogni mese?</t>
        </is>
      </c>
    </row>
    <row r="4">
      <c r="B4" s="14" t="inlineStr">
        <is>
          <t>da compilare</t>
        </is>
      </c>
      <c r="C4" s="15" t="inlineStr">
        <is>
          <t>calcolato</t>
        </is>
      </c>
    </row>
    <row r="5" ht="20" customHeight="1">
      <c r="A5" s="4" t="inlineStr">
        <is>
          <t>1. I tuoi ultimi 12 mesi</t>
        </is>
      </c>
    </row>
    <row r="6">
      <c r="A6" s="16" t="inlineStr">
        <is>
          <t>Incasso totale degli ultimi 12 mesi</t>
        </is>
      </c>
      <c r="B6" s="17" t="n">
        <v>18000</v>
      </c>
      <c r="D6" s="18" t="inlineStr">
        <is>
          <t>Esempio cap. 6</t>
        </is>
      </c>
    </row>
    <row r="7">
      <c r="A7" s="16" t="inlineStr">
        <is>
          <t>Pazienti nuovi negli ultimi 12 mesi</t>
        </is>
      </c>
      <c r="B7" s="19" t="n">
        <v>100</v>
      </c>
    </row>
    <row r="8">
      <c r="A8" s="20" t="inlineStr">
        <is>
          <t>Valore medio paziente</t>
        </is>
      </c>
      <c r="B8" s="21">
        <f>IFERROR(B6/B7,"")</f>
        <v>180</v>
      </c>
      <c r="D8" s="22" t="inlineStr">
        <is>
          <t>incasso ÷ pazienti nuovi (approssimazione)</t>
        </is>
      </c>
    </row>
    <row r="10" ht="20" customHeight="1">
      <c r="A10" s="4" t="inlineStr">
        <is>
          <t>2. Il tuo obiettivo</t>
        </is>
      </c>
    </row>
    <row r="11">
      <c r="A11" s="16" t="inlineStr">
        <is>
          <t>Obiettivo di incasso mensile</t>
        </is>
      </c>
      <c r="B11" s="17" t="n">
        <v>6000</v>
      </c>
    </row>
    <row r="12">
      <c r="A12" s="16" t="inlineStr">
        <is>
          <t>Prezzo del tuo percorso</t>
        </is>
      </c>
      <c r="B12" s="17" t="n">
        <v>1500</v>
      </c>
      <c r="D12" s="22" t="inlineStr">
        <is>
          <t>Esempio: percorso core annuale da 1.500 €</t>
        </is>
      </c>
    </row>
    <row r="14" ht="20" customHeight="1">
      <c r="A14" s="4" t="inlineStr">
        <is>
          <t>3. Quanti nuovi pazienti al mese ti servono</t>
        </is>
      </c>
    </row>
    <row r="15" ht="32" customHeight="1">
      <c r="A15" s="23" t="inlineStr"/>
      <c r="B15" s="23" t="inlineStr">
        <is>
          <t>Modello attuale
(visite)</t>
        </is>
      </c>
      <c r="C15" s="23" t="inlineStr">
        <is>
          <t>Con un percorso</t>
        </is>
      </c>
      <c r="D15" s="23" t="inlineStr">
        <is>
          <t>Lettura</t>
        </is>
      </c>
    </row>
    <row r="16">
      <c r="A16" s="16" t="inlineStr">
        <is>
          <t>Valore per paziente</t>
        </is>
      </c>
      <c r="B16" s="24">
        <f>B8</f>
        <v>180</v>
      </c>
      <c r="C16" s="24">
        <f>B12</f>
        <v>1500</v>
      </c>
    </row>
    <row r="17">
      <c r="A17" s="16" t="inlineStr">
        <is>
          <t>Nuovi pazienti al mese (esatto)</t>
        </is>
      </c>
      <c r="B17" s="25">
        <f>IFERROR($B$11/B16,"")</f>
        <v>33.3333333333333</v>
      </c>
      <c r="C17" s="25">
        <f>IFERROR($B$11/C16,"")</f>
        <v>4</v>
      </c>
      <c r="D17" s="22" t="inlineStr">
        <is>
          <t>obiettivo mensile ÷ valore per paziente</t>
        </is>
      </c>
    </row>
    <row r="18">
      <c r="A18" s="20" t="inlineStr">
        <is>
          <t>Nuovi pazienti al mese (arrotondato)</t>
        </is>
      </c>
      <c r="B18" s="26">
        <f>IFERROR(ROUND(B17,0),"")</f>
        <v>33</v>
      </c>
      <c r="C18" s="26">
        <f>IFERROR(ROUND(C17,0),"")</f>
        <v>4</v>
      </c>
    </row>
    <row r="19">
      <c r="A19" s="16" t="inlineStr">
        <is>
          <t>Nuovi pazienti in un anno</t>
        </is>
      </c>
      <c r="B19" s="27">
        <f>IFERROR(B17*12,"")</f>
        <v>400</v>
      </c>
      <c r="C19" s="27">
        <f>IFERROR(C17*12,"")</f>
        <v>48</v>
      </c>
    </row>
    <row r="20">
      <c r="A20" s="16" t="inlineStr">
        <is>
          <t>Piani da scrivere ex novo ogni mese</t>
        </is>
      </c>
      <c r="B20" s="27">
        <f>B18</f>
        <v>33</v>
      </c>
      <c r="C20" s="27">
        <f>C18</f>
        <v>4</v>
      </c>
    </row>
    <row r="21" ht="30" customHeight="1">
      <c r="A21" s="28" t="str">
        <f>IFERROR("A visite ti servono circa "&amp;B18&amp;" pazienti nuovi al mese; con il percorso "&amp;C18&amp;". Il mese prossimo, a visite, si riparte da "&amp;B18&amp;"; con i percorsi si parte dai controlli già fissati.","")</f>
        <v>A visite ti servono circa 33 pazienti nuovi al mese; con il percorso 4. Il mese prossimo, a visite, si riparte da 33; con i percorsi si parte dai controlli già fissati.</v>
      </c>
    </row>
    <row r="23" ht="20" customHeight="1">
      <c r="A23" s="4" t="inlineStr">
        <is>
          <t>4. Da dove viene il valore: l'imbuto delle visite singole</t>
        </is>
      </c>
    </row>
    <row r="24">
      <c r="A24" s="16" t="inlineStr">
        <is>
          <t>Prezzo della prima visita</t>
        </is>
      </c>
      <c r="B24" s="17" t="n">
        <v>120</v>
      </c>
      <c r="D24" s="18" t="inlineStr">
        <is>
          <t>Esempio cap. 6</t>
        </is>
      </c>
    </row>
    <row r="25">
      <c r="A25" s="16" t="inlineStr">
        <is>
          <t>Prezzo del controllo</t>
        </is>
      </c>
      <c r="B25" s="17" t="n">
        <v>80</v>
      </c>
    </row>
    <row r="26">
      <c r="A26" s="16" t="inlineStr">
        <is>
          <t>Quota che torna al primo controllo</t>
        </is>
      </c>
      <c r="B26" s="29" t="n">
        <v>0.5</v>
      </c>
      <c r="D26" s="22" t="inlineStr">
        <is>
          <t>Esempio: uno su due</t>
        </is>
      </c>
    </row>
    <row r="27">
      <c r="A27" s="16" t="inlineStr">
        <is>
          <t>Quota che arriva al secondo controllo</t>
        </is>
      </c>
      <c r="B27" s="29" t="n">
        <v>0.25</v>
      </c>
      <c r="D27" s="22" t="inlineStr">
        <is>
          <t>Esempio: uno su quattro (sul totale dei nuovi)</t>
        </is>
      </c>
    </row>
    <row r="28">
      <c r="A28" s="16" t="inlineStr">
        <is>
          <t>Nuovi pazienti su cui fare il conto</t>
        </is>
      </c>
      <c r="B28" s="19" t="n">
        <v>100</v>
      </c>
    </row>
    <row r="30" ht="22" customHeight="1">
      <c r="A30" s="23" t="inlineStr">
        <is>
          <t>Passaggio</t>
        </is>
      </c>
      <c r="B30" s="23" t="inlineStr">
        <is>
          <t>Quanti</t>
        </is>
      </c>
      <c r="C30" s="23" t="inlineStr">
        <is>
          <t>Prezzo</t>
        </is>
      </c>
      <c r="D30" s="23" t="inlineStr">
        <is>
          <t>Incasso</t>
        </is>
      </c>
    </row>
    <row r="31">
      <c r="A31" s="30" t="inlineStr">
        <is>
          <t>Prima visita</t>
        </is>
      </c>
      <c r="B31" s="27">
        <f>B28</f>
        <v>100</v>
      </c>
      <c r="C31" s="24">
        <f>B24</f>
        <v>120</v>
      </c>
      <c r="D31" s="24">
        <f>B31*C31</f>
        <v>12000</v>
      </c>
    </row>
    <row r="32">
      <c r="A32" s="30" t="inlineStr">
        <is>
          <t>Primo controllo</t>
        </is>
      </c>
      <c r="B32" s="27">
        <f>B28*B26</f>
        <v>50</v>
      </c>
      <c r="C32" s="24">
        <f>B25</f>
        <v>80</v>
      </c>
      <c r="D32" s="24">
        <f>B32*C32</f>
        <v>4000</v>
      </c>
    </row>
    <row r="33">
      <c r="A33" s="30" t="inlineStr">
        <is>
          <t>Secondo controllo</t>
        </is>
      </c>
      <c r="B33" s="27">
        <f>B28*B27</f>
        <v>25</v>
      </c>
      <c r="C33" s="24">
        <f>B25</f>
        <v>80</v>
      </c>
      <c r="D33" s="24">
        <f>B33*C33</f>
        <v>2000</v>
      </c>
    </row>
    <row r="34">
      <c r="A34" s="31" t="inlineStr">
        <is>
          <t>Totale</t>
        </is>
      </c>
      <c r="B34" s="32" t="n"/>
      <c r="C34" s="32" t="n"/>
      <c r="D34" s="21">
        <f>SUM(D31:D33)</f>
        <v>18000</v>
      </c>
    </row>
    <row r="35">
      <c r="A35" s="31" t="inlineStr">
        <is>
          <t>Valore medio paziente (totale ÷ nuovi pazienti)</t>
        </is>
      </c>
      <c r="B35" s="32" t="n"/>
      <c r="C35" s="32" t="n"/>
      <c r="D35" s="21">
        <f>IFERROR(D34/B28,"")</f>
        <v>180</v>
      </c>
    </row>
    <row r="37">
      <c r="A37" s="16" t="inlineStr">
        <is>
          <t>Con questo valore, nuovi pazienti al mese per l'obiettivo</t>
        </is>
      </c>
      <c r="B37" s="25">
        <f>IFERROR(B11/D35,"")</f>
        <v>33.3333333333333</v>
      </c>
      <c r="C37" s="26">
        <f>IFERROR(ROUND(B37,0),"")</f>
        <v>33</v>
      </c>
      <c r="D37" s="22" t="inlineStr">
        <is>
          <t>esatto · arrotondato</t>
        </is>
      </c>
    </row>
    <row r="38">
      <c r="A38" s="16" t="inlineStr">
        <is>
          <t>Appuntamenti generati nel mese (visite + controlli)</t>
        </is>
      </c>
      <c r="B38" s="25">
        <f>IFERROR(B37*(1+B26+B27),"")</f>
        <v>58.3333333333333</v>
      </c>
      <c r="C38" s="26">
        <f>IFERROR(ROUND(B38,0),"")</f>
        <v>58</v>
      </c>
      <c r="D38" s="22" t="inlineStr">
        <is>
          <t>nuovi pazienti + primi controlli + secondi controlli</t>
        </is>
      </c>
    </row>
    <row r="40" ht="20" customHeight="1">
      <c r="A40" s="4" t="inlineStr">
        <is>
          <t>E se alzassi il prezzo della prima visita?</t>
        </is>
      </c>
    </row>
    <row r="41">
      <c r="A41" s="16" t="inlineStr">
        <is>
          <t>Nuovo prezzo della prima visita</t>
        </is>
      </c>
      <c r="B41" s="17" t="n">
        <v>150</v>
      </c>
      <c r="D41" s="22" t="inlineStr">
        <is>
          <t>Esempio del capitolo: da 120 a 150 €</t>
        </is>
      </c>
    </row>
    <row r="42">
      <c r="A42" s="16" t="inlineStr">
        <is>
          <t>Nuovo valore medio paziente</t>
        </is>
      </c>
      <c r="B42" s="21">
        <f>B41+B26*B25+B27*B25</f>
        <v>210</v>
      </c>
    </row>
    <row r="43">
      <c r="A43" s="16" t="inlineStr">
        <is>
          <t>Nuovi pazienti al mese per l'obiettivo</t>
        </is>
      </c>
      <c r="B43" s="25">
        <f>IFERROR(B11/B42,"")</f>
        <v>28.5714285714286</v>
      </c>
      <c r="C43" s="26">
        <f>IFERROR(ROUND(B43,0),"")</f>
        <v>29</v>
      </c>
      <c r="D43" s="22" t="inlineStr">
        <is>
          <t>esatto · arrotondato</t>
        </is>
      </c>
    </row>
    <row r="44" ht="28" customHeight="1">
      <c r="A44" s="28" t="str">
        <f>IFERROR("Hai spostato il problema di "&amp;(C37-C43)&amp;" persone al mese. Il problema non è il prezzo della visita: è che vendi visite.","")</f>
        <v>Hai spostato il problema di 4 persone al mese. Il problema non è il prezzo della visita: è che vendi visite.</v>
      </c>
    </row>
  </sheetData>
  <mergeCells count="2">
    <mergeCell ref="A21:D21"/>
    <mergeCell ref="A44:D44"/>
  </mergeCells>
  <dataValidations count="4">
    <dataValidation sqref="B6:B7" showDropDown="0" showInputMessage="0" showErrorMessage="1" allowBlank="1" error="Scrivi un numero (senza simboli)." type="decimal" operator="greaterThanOrEqual">
      <formula1>0</formula1>
    </dataValidation>
    <dataValidation sqref="B11:B12" showDropDown="0" showInputMessage="0" showErrorMessage="1" allowBlank="1" error="Scrivi un numero (senza simboli)." type="decimal" operator="greaterThanOrEqual">
      <formula1>0</formula1>
    </dataValidation>
    <dataValidation sqref="B24:B28" showDropDown="0" showInputMessage="0" showErrorMessage="1" allowBlank="1" error="Scrivi un numero (senza simboli)." type="decimal" operator="greaterThanOrEqual">
      <formula1>0</formula1>
    </dataValidation>
    <dataValidation sqref="B41" showDropDown="0" showInputMessage="0" showErrorMessage="1" allowBlank="1" error="Scrivi un numero (senza simboli)." type="decimal" operator="greaterThanOrEqual">
      <formula1>0</formula1>
    </dataValidation>
  </dataValidations>
  <pageMargins left="0.5" right="0.5" top="0.6" bottom="0.6" header="0.5" footer="0.5"/>
  <pageSetup orientation="portrait" paperSize="9" fitToHeight="0" fitToWidth="1"/>
  <headerFooter>
    <oddHeader>&amp;R&amp;8 Nutrizionista completo · bonus</oddHeader>
    <oddFooter>&amp;C&amp;"Arial,Regular"&amp;8 Bonus del libro Nutrizionista completo · capitolo 6 · lazynutritionist.it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2026-10-21T18:19:46Z</dcterms:created>
  <dcterms:modified xmlns:dcterms="http://purl.org/dc/terms/" xmlns:xsi="http://www.w3.org/2001/XMLSchema-instance" xsi:type="dcterms:W3CDTF">2026-10-21T18:19:46Z</dcterms:modified>
</cp:coreProperties>
</file>