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Campagna" sheetId="2" state="visible" r:id="rId2"/>
    <sheet xmlns:r="http://schemas.openxmlformats.org/officeDocument/2006/relationships" name="Campagne real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€&quot;"/>
    <numFmt numFmtId="165" formatCode="#,##0.00 &quot;€&quot;"/>
    <numFmt numFmtId="166" formatCode="&quot;1 su &quot;0"/>
    <numFmt numFmtId="167" formatCode="#,##0.0"/>
    <numFmt numFmtId="168" formatCode="0.0&quot; ×&quot;"/>
  </numFmts>
  <fonts count="15">
    <font>
      <name val="Calibri"/>
      <family val="2"/>
      <color theme="1"/>
      <sz val="11"/>
      <scheme val="minor"/>
    </font>
    <font>
      <name val="Arial"/>
      <b val="1"/>
      <i val="1"/>
      <color rgb="00243640"/>
      <sz val="20"/>
    </font>
    <font>
      <name val="Arial"/>
      <color rgb="006B7A80"/>
      <sz val="8"/>
    </font>
    <font>
      <name val="Arial"/>
      <b val="1"/>
      <i val="1"/>
      <color rgb="00538952"/>
      <sz val="12"/>
    </font>
    <font>
      <name val="Arial"/>
      <color rgb="00243640"/>
      <sz val="10"/>
    </font>
    <font>
      <name val="Arial"/>
      <b val="1"/>
      <color rgb="00538952"/>
      <sz val="10"/>
    </font>
    <font>
      <name val="Arial"/>
      <color rgb="003A4A52"/>
      <sz val="9"/>
    </font>
    <font>
      <name val="Arial"/>
      <i val="1"/>
      <color rgb="006B7A80"/>
      <sz val="8"/>
    </font>
    <font>
      <name val="Arial"/>
      <b val="1"/>
      <i val="1"/>
      <color rgb="00243640"/>
      <sz val="18"/>
    </font>
    <font>
      <name val="Arial"/>
      <i val="1"/>
      <color rgb="00538952"/>
      <sz val="10"/>
    </font>
    <font>
      <name val="Arial"/>
      <color rgb="00243640"/>
      <sz val="8"/>
    </font>
    <font>
      <name val="Arial"/>
      <b val="1"/>
      <color rgb="00FFFFFF"/>
      <sz val="10"/>
    </font>
    <font>
      <name val="Arial"/>
      <b val="1"/>
      <color rgb="00538952"/>
      <sz val="8"/>
    </font>
    <font>
      <name val="Arial"/>
      <b val="1"/>
      <color rgb="00243640"/>
      <sz val="10"/>
    </font>
    <font>
      <name val="Arial"/>
      <b val="1"/>
      <color rgb="00243640"/>
      <sz val="11"/>
    </font>
  </fonts>
  <fills count="6">
    <fill>
      <patternFill/>
    </fill>
    <fill>
      <patternFill patternType="gray125"/>
    </fill>
    <fill>
      <patternFill patternType="solid">
        <fgColor rgb="00DDF2DC"/>
        <bgColor rgb="00DDF2DC"/>
      </patternFill>
    </fill>
    <fill>
      <patternFill patternType="solid">
        <fgColor rgb="00F3F5F4"/>
        <bgColor rgb="00F3F5F4"/>
      </patternFill>
    </fill>
    <fill>
      <patternFill patternType="solid">
        <fgColor rgb="00243640"/>
        <bgColor rgb="00243640"/>
      </patternFill>
    </fill>
    <fill>
      <patternFill patternType="solid">
        <fgColor rgb="00E3E9EC"/>
        <bgColor rgb="00E3E9EC"/>
      </patternFill>
    </fill>
  </fills>
  <borders count="4">
    <border>
      <left/>
      <right/>
      <top/>
      <bottom/>
      <diagonal/>
    </border>
    <border>
      <bottom style="medium">
        <color rgb="007DCE7A"/>
      </bottom>
    </border>
    <border>
      <left style="thin">
        <color rgb="007DCE7A"/>
      </left>
      <right style="thin">
        <color rgb="007DCE7A"/>
      </right>
      <top style="thin">
        <color rgb="007DCE7A"/>
      </top>
      <bottom style="thin">
        <color rgb="007DCE7A"/>
      </bottom>
    </border>
    <border>
      <left style="thin">
        <color rgb="00CFD8D1"/>
      </left>
      <right style="thin">
        <color rgb="00CFD8D1"/>
      </right>
      <top style="thin">
        <color rgb="00CFD8D1"/>
      </top>
      <bottom style="thin">
        <color rgb="00CFD8D1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right" vertical="top"/>
    </xf>
    <xf numFmtId="0" fontId="4" fillId="2" borderId="2" pivotButton="0" quotePrefix="0" xfId="0"/>
    <xf numFmtId="0" fontId="4" fillId="3" borderId="3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0" borderId="0" pivotButton="0" quotePrefix="0" xfId="0"/>
    <xf numFmtId="0" fontId="10" fillId="2" borderId="2" applyAlignment="1" pivotButton="0" quotePrefix="0" xfId="0">
      <alignment horizontal="center"/>
    </xf>
    <xf numFmtId="0" fontId="10" fillId="3" borderId="3" applyAlignment="1" pivotButton="0" quotePrefix="0" xfId="0">
      <alignment horizontal="center"/>
    </xf>
    <xf numFmtId="0" fontId="11" fillId="4" borderId="3" applyAlignment="1" pivotButton="0" quotePrefix="0" xfId="0">
      <alignment horizontal="center" vertical="center" wrapText="1"/>
    </xf>
    <xf numFmtId="0" fontId="12" fillId="0" borderId="0" pivotButton="0" quotePrefix="0" xfId="0"/>
    <xf numFmtId="0" fontId="4" fillId="0" borderId="0" applyAlignment="1" pivotButton="0" quotePrefix="0" xfId="0">
      <alignment vertical="center"/>
    </xf>
    <xf numFmtId="164" fontId="4" fillId="2" borderId="2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indent="1"/>
    </xf>
    <xf numFmtId="165" fontId="4" fillId="2" borderId="2" applyAlignment="1" pivotButton="0" quotePrefix="0" xfId="0">
      <alignment horizontal="right" vertical="center"/>
    </xf>
    <xf numFmtId="9" fontId="4" fillId="2" borderId="2" applyAlignment="1" pivotButton="0" quotePrefix="0" xfId="0">
      <alignment horizontal="right" vertical="center"/>
    </xf>
    <xf numFmtId="166" fontId="4" fillId="2" borderId="2" applyAlignment="1" pivotButton="0" quotePrefix="0" xfId="0">
      <alignment horizontal="right" vertical="center"/>
    </xf>
    <xf numFmtId="167" fontId="4" fillId="3" borderId="3" applyAlignment="1" pivotButton="0" quotePrefix="0" xfId="0">
      <alignment horizontal="right" vertical="center"/>
    </xf>
    <xf numFmtId="0" fontId="13" fillId="0" borderId="0" applyAlignment="1" pivotButton="0" quotePrefix="0" xfId="0">
      <alignment vertical="center"/>
    </xf>
    <xf numFmtId="164" fontId="14" fillId="5" borderId="3" applyAlignment="1" pivotButton="0" quotePrefix="0" xfId="0">
      <alignment horizontal="right" vertical="center"/>
    </xf>
    <xf numFmtId="164" fontId="4" fillId="3" borderId="3" applyAlignment="1" pivotButton="0" quotePrefix="0" xfId="0">
      <alignment horizontal="right" vertical="center"/>
    </xf>
    <xf numFmtId="168" fontId="4" fillId="3" borderId="3" applyAlignment="1" pivotButton="0" quotePrefix="0" xfId="0">
      <alignment horizontal="right" vertical="center"/>
    </xf>
    <xf numFmtId="165" fontId="14" fillId="5" borderId="3" applyAlignment="1" pivotButton="0" quotePrefix="0" xfId="0">
      <alignment horizontal="right" vertical="center"/>
    </xf>
    <xf numFmtId="0" fontId="4" fillId="3" borderId="3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 indent="1"/>
    </xf>
    <xf numFmtId="0" fontId="4" fillId="2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/>
    </xf>
    <xf numFmtId="3" fontId="4" fillId="2" borderId="2" applyAlignment="1" pivotButton="0" quotePrefix="0" xfId="0">
      <alignment horizontal="right" vertical="center"/>
    </xf>
    <xf numFmtId="165" fontId="4" fillId="3" borderId="3" applyAlignment="1" pivotButton="0" quotePrefix="0" xfId="0">
      <alignment horizontal="right" vertical="center"/>
    </xf>
    <xf numFmtId="9" fontId="4" fillId="3" borderId="3" applyAlignment="1" pivotButton="0" quotePrefix="0" xfId="0">
      <alignment horizontal="right" vertical="center"/>
    </xf>
    <xf numFmtId="0" fontId="13" fillId="0" borderId="3" applyAlignment="1" pivotButton="0" quotePrefix="0" xfId="0">
      <alignment horizontal="left" vertical="center"/>
    </xf>
    <xf numFmtId="0" fontId="4" fillId="0" borderId="3" applyAlignment="1" pivotButton="0" quotePrefix="0" xfId="0">
      <alignment horizontal="left" vertical="center"/>
    </xf>
    <xf numFmtId="3" fontId="14" fillId="5" borderId="3" applyAlignment="1" pivotButton="0" quotePrefix="0" xfId="0">
      <alignment horizontal="right" vertical="center"/>
    </xf>
    <xf numFmtId="9" fontId="14" fillId="5" borderId="3" applyAlignment="1" pivotButton="0" quotePrefix="0" xfId="0">
      <alignment horizontal="right" vertical="center"/>
    </xf>
    <xf numFmtId="168" fontId="14" fillId="5" borderId="3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rial"/>
        <b val="1"/>
        <color rgb="00FFFFFF"/>
      </font>
      <fill>
        <patternFill patternType="solid">
          <fgColor rgb="00538952"/>
          <bgColor rgb="00538952"/>
        </patternFill>
      </fill>
    </dxf>
    <dxf>
      <font>
        <name val="Arial"/>
        <b val="1"/>
        <color rgb="00FFFFFF"/>
      </font>
      <fill>
        <patternFill patternType="solid">
          <fgColor rgb="00C98A1B"/>
          <bgColor rgb="00C98A1B"/>
        </patternFill>
      </fill>
    </dxf>
    <dxf>
      <font>
        <name val="Arial"/>
        <b val="1"/>
        <color rgb="00FFFFFF"/>
      </font>
      <fill>
        <patternFill patternType="solid">
          <fgColor rgb="00D64545"/>
          <bgColor rgb="00D645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2" customHeight="1">
      <c r="A1" s="1" t="inlineStr">
        <is>
          <t>Costo per lead, per consulenza e per percorso</t>
        </is>
      </c>
    </row>
    <row r="2">
      <c r="A2" s="2" t="inlineStr">
        <is>
          <t>Bonus del libro Nutrizionista completo · capitolo 14 · lazynutritionist.it</t>
        </is>
      </c>
      <c r="B2" s="3" t="n"/>
    </row>
    <row r="4">
      <c r="A4" s="4" t="inlineStr">
        <is>
          <t>A cosa serve</t>
        </is>
      </c>
    </row>
    <row r="5" ht="42" customHeight="1">
      <c r="B5" s="5" t="inlineStr">
        <is>
          <t>Le sponsorizzate si misurano al centesimo. Le metriche che contano sono quattro, in catena: costo per lead, costo per consulenza, costo per percorso e ritorno. Questo foglio le calcola con i tuoi numeri e ti dà la soglia di stop: il costo per lead massimo sopra il quale una campagna non regge.</t>
        </is>
      </c>
    </row>
    <row r="6" ht="15" customHeight="1">
      <c r="B6" s="5" t="inlineStr">
        <is>
          <t>Il numero da guardare è il costo per percorso, non il ritorno.</t>
        </is>
      </c>
    </row>
    <row r="8">
      <c r="A8" s="4" t="inlineStr">
        <is>
          <t>Come si usa</t>
        </is>
      </c>
    </row>
    <row r="9" ht="42" customHeight="1">
      <c r="A9" s="6" t="inlineStr">
        <is>
          <t>1.</t>
        </is>
      </c>
      <c r="B9" s="5" t="inlineStr">
        <is>
          <t>Nel foglio "Campagna" scrivi, per ciascuno dei due scenari, budget mensile, costo per lead (lo dice la piattaforma dopo una o due settimane), quota di lead che prenota e fa la consulenza, quante consulenze servono per un percorso e il prezzo del percorso.</t>
        </is>
      </c>
    </row>
    <row r="10" ht="15" customHeight="1">
      <c r="A10" s="6" t="inlineStr">
        <is>
          <t>2.</t>
        </is>
      </c>
      <c r="B10" s="5" t="inlineStr">
        <is>
          <t>Leggi la catena: lead, consulenze, costo per consulenza, percorsi, costo per percorso, incasso, ritorno.</t>
        </is>
      </c>
    </row>
    <row r="11" ht="42" customHeight="1">
      <c r="A11" s="6" t="inlineStr">
        <is>
          <t>3.</t>
        </is>
      </c>
      <c r="B11" s="5" t="inlineStr">
        <is>
          <t>Scrivi il costo per percorso massimo che accetti: il foglio ti dà il costo per lead massimo (la tua soglia di stop). Tienilo: sopra quella soglia si ferma e si cambia qualcosa (il contenuto, il pubblico, il lead magnet).</t>
        </is>
      </c>
    </row>
    <row r="12" ht="42" customHeight="1">
      <c r="A12" s="6" t="inlineStr">
        <is>
          <t>4.</t>
        </is>
      </c>
      <c r="B12" s="5" t="inlineStr">
        <is>
          <t>Quando la campagna parte, segna i numeri veri mese per mese nel foglio "Campagne reali". Costo per lead e per consulenza li vedi entro due settimane; costo per percorso e ritorno entro due mesi, perché tra il lead e la firma passa tempo.</t>
        </is>
      </c>
    </row>
    <row r="13" ht="28" customHeight="1">
      <c r="A13" s="6" t="inlineStr">
        <is>
          <t>5.</t>
        </is>
      </c>
      <c r="B13" s="5" t="inlineStr">
        <is>
          <t>Porta i lead delle sponsorizzate nella dashboard del capitolo 22, alla voce "Lead (e da dove)", con la loro fonte.</t>
        </is>
      </c>
    </row>
    <row r="15">
      <c r="A15" s="4" t="inlineStr">
        <is>
          <t>Colori</t>
        </is>
      </c>
    </row>
    <row r="16">
      <c r="B16" s="7" t="inlineStr">
        <is>
          <t>Verde chiaro: celle da compilare. Scrivi solo qui.</t>
        </is>
      </c>
    </row>
    <row r="17">
      <c r="B17" s="8" t="inlineStr">
        <is>
          <t>Grigio: celle calcolate con le formule. Non scriverci sopra, si aggiornano da sole.</t>
        </is>
      </c>
    </row>
    <row r="19" ht="42" customHeight="1">
      <c r="B19" s="9" t="inlineStr">
        <is>
          <t>I due scenari contengono i numeri inventati del capitolo 14 per mostrare il calcolo: lo scenario A è l'esempio (600 € al mese, 10 € a lead, 15%, 1 su 3, percorso da 1.500 €), lo scenario B il caso peggiore (20 € a lead, 10%). Sostituiscili con i tuoi.</t>
        </is>
      </c>
    </row>
    <row r="21">
      <c r="A21" s="4" t="inlineStr">
        <is>
          <t>Da sapere</t>
        </is>
      </c>
    </row>
    <row r="22" ht="14" customHeight="1">
      <c r="A22" s="6" t="inlineStr">
        <is>
          <t>·</t>
        </is>
      </c>
      <c r="B22" s="10" t="inlineStr">
        <is>
          <t>Il ritorno è sull'incasso, non sul guadagno: tasse, cassa e costi del capitolo 9 restano da togliere.</t>
        </is>
      </c>
    </row>
    <row r="23" ht="14" customHeight="1">
      <c r="A23" s="6" t="inlineStr">
        <is>
          <t>·</t>
        </is>
      </c>
      <c r="B23" s="10" t="inlineStr">
        <is>
          <t>L'incasso dei percorsi, se rateizzato, arriva in più mesi, mentre il budget lo paghi subito.</t>
        </is>
      </c>
    </row>
    <row r="24" ht="25" customHeight="1">
      <c r="A24" s="6" t="inlineStr">
        <is>
          <t>·</t>
        </is>
      </c>
      <c r="B24" s="10" t="inlineStr">
        <is>
          <t>I lead dalle sponsorizzate convertono uguale o meno di quelli organici, perché arrivano più freddi: usa per le ads una conversione uguale o più bassa di quella che hai in organico, mai più alta.</t>
        </is>
      </c>
    </row>
    <row r="25" ht="37.5" customHeight="1">
      <c r="A25" s="6" t="inlineStr">
        <is>
          <t>·</t>
        </is>
      </c>
      <c r="B25" s="10" t="inlineStr">
        <is>
          <t>Prima di spendere il primo euro servono, nell'ordine: una finestra chiara, una bio che la dichiara, un lead magnet che la serve, un modulo di prequalifica, una consulenza strutturata (la checklist "Pronti per le sponsorizzate?" è nell'altro bonus del capitolo 14).</t>
        </is>
      </c>
    </row>
    <row r="26" ht="25" customHeight="1">
      <c r="A26" s="6" t="inlineStr">
        <is>
          <t>·</t>
        </is>
      </c>
      <c r="B26" s="10" t="inlineStr">
        <is>
          <t>Le regole del capitolo 11 valgono identiche nelle ads, e le piattaforme hanno limiti propri sui contenuti legati alla salute e al peso. Prima di partire, verifica con il tuo Ordine.</t>
        </is>
      </c>
    </row>
    <row r="28" ht="24" customHeight="1">
      <c r="B28" s="11" t="inlineStr">
        <is>
          <t>Si apre in Excel, Google Fogli e Numbers. Se una cella mostra un errore, controlla di aver scritto numeri (non testo) nelle celle verdi.</t>
        </is>
      </c>
    </row>
  </sheetData>
  <pageMargins left="0.5" right="0.5" top="0.6" bottom="0.6" header="0.5" footer="0.5"/>
  <pageSetup orientation="portrait" paperSize="9" fitToHeight="0" fitToWidth="1"/>
  <headerFooter>
    <oddHeader>&amp;R&amp;8 Nutrizionista completo · bonus</oddHeader>
    <oddFooter>&amp;C&amp;"Arial,Regular"&amp;8 Bonus del libro Nutrizionista completo · capitolo 14 · lazynutritionist.it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7" customWidth="1" min="2" max="2"/>
    <col width="17" customWidth="1" min="3" max="3"/>
    <col width="44" customWidth="1" min="4" max="4"/>
  </cols>
  <sheetData>
    <row r="1" ht="28" customHeight="1">
      <c r="A1" s="12" t="inlineStr">
        <is>
          <t>Costo per lead, per consulenza e per percorso</t>
        </is>
      </c>
    </row>
    <row r="2">
      <c r="A2" s="2" t="inlineStr">
        <is>
          <t>Bonus del libro Nutrizionista completo · capitolo 14 · lazynutritionist.it</t>
        </is>
      </c>
      <c r="B2" s="3" t="n"/>
      <c r="C2" s="3" t="n"/>
      <c r="D2" s="3" t="n"/>
    </row>
    <row r="3">
      <c r="A3" s="13" t="inlineStr">
        <is>
          <t>Una campagna mensile verso un lead magnet: la struttura del calcolo è la tua.</t>
        </is>
      </c>
    </row>
    <row r="4">
      <c r="B4" s="14" t="inlineStr">
        <is>
          <t>da compilare</t>
        </is>
      </c>
      <c r="C4" s="15" t="inlineStr">
        <is>
          <t>calcolato</t>
        </is>
      </c>
    </row>
    <row r="5" ht="24" customHeight="1">
      <c r="A5" s="16" t="inlineStr">
        <is>
          <t>Passaggio</t>
        </is>
      </c>
      <c r="B5" s="16" t="inlineStr">
        <is>
          <t>Scenario A</t>
        </is>
      </c>
      <c r="C5" s="16" t="inlineStr">
        <is>
          <t>Scenario B</t>
        </is>
      </c>
      <c r="D5" s="16" t="inlineStr">
        <is>
          <t>Come si calcola</t>
        </is>
      </c>
    </row>
    <row r="6">
      <c r="B6" s="17" t="inlineStr">
        <is>
          <t>Esempio cap. 14</t>
        </is>
      </c>
      <c r="C6" s="17" t="inlineStr">
        <is>
          <t>Caso peggiore cap. 14</t>
        </is>
      </c>
    </row>
    <row r="7">
      <c r="A7" s="18" t="inlineStr">
        <is>
          <t>Budget mensile</t>
        </is>
      </c>
      <c r="B7" s="19" t="n">
        <v>600</v>
      </c>
      <c r="C7" s="19" t="n">
        <v>600</v>
      </c>
      <c r="D7" s="20" t="inlineStr">
        <is>
          <t>esempio: 20 € al giorno</t>
        </is>
      </c>
    </row>
    <row r="8">
      <c r="A8" s="18" t="inlineStr">
        <is>
          <t>Costo per lead</t>
        </is>
      </c>
      <c r="B8" s="21" t="n">
        <v>10</v>
      </c>
      <c r="C8" s="21" t="n">
        <v>20</v>
      </c>
      <c r="D8" s="20" t="inlineStr">
        <is>
          <t>lo dice la piattaforma dopo 1-2 settimane</t>
        </is>
      </c>
    </row>
    <row r="9">
      <c r="A9" s="18" t="inlineStr">
        <is>
          <t>Lead che prenotano e fanno la consulenza</t>
        </is>
      </c>
      <c r="B9" s="22" t="n">
        <v>0.15</v>
      </c>
      <c r="C9" s="22" t="n">
        <v>0.1</v>
      </c>
      <c r="D9" s="20" t="inlineStr">
        <is>
          <t>esempio del libro: 15%</t>
        </is>
      </c>
    </row>
    <row r="10">
      <c r="A10" s="18" t="inlineStr">
        <is>
          <t>Una consulenza su quante diventa percorso</t>
        </is>
      </c>
      <c r="B10" s="23" t="n">
        <v>3</v>
      </c>
      <c r="C10" s="23" t="n">
        <v>3</v>
      </c>
      <c r="D10" s="20" t="inlineStr">
        <is>
          <t>esempio del libro: 1 su 3</t>
        </is>
      </c>
    </row>
    <row r="11">
      <c r="A11" s="18" t="inlineStr">
        <is>
          <t>Prezzo del percorso</t>
        </is>
      </c>
      <c r="B11" s="19" t="n">
        <v>1500</v>
      </c>
      <c r="C11" s="19" t="n">
        <v>1500</v>
      </c>
      <c r="D11" s="20" t="inlineStr">
        <is>
          <t>esempio: core 1.500 €</t>
        </is>
      </c>
    </row>
    <row r="12" ht="20" customHeight="1">
      <c r="A12" s="4" t="inlineStr">
        <is>
          <t>La catena</t>
        </is>
      </c>
    </row>
    <row r="13">
      <c r="A13" s="18" t="inlineStr">
        <is>
          <t>Lead (guida scaricata, test fatto)</t>
        </is>
      </c>
      <c r="B13" s="24">
        <f>IFERROR(B7/B8,"")</f>
        <v>60</v>
      </c>
      <c r="C13" s="24">
        <f>IFERROR(C7/C8,"")</f>
        <v>30</v>
      </c>
      <c r="D13" s="20" t="inlineStr">
        <is>
          <t>budget ÷ costo per lead</t>
        </is>
      </c>
    </row>
    <row r="14">
      <c r="A14" s="18" t="inlineStr">
        <is>
          <t>Consulenze (modulo compilato e consulenza fatta)</t>
        </is>
      </c>
      <c r="B14" s="24">
        <f>IFERROR(B13*B9,"")</f>
        <v>9</v>
      </c>
      <c r="C14" s="24">
        <f>IFERROR(C13*C9,"")</f>
        <v>3</v>
      </c>
      <c r="D14" s="20" t="inlineStr">
        <is>
          <t>lead × quota che prenota</t>
        </is>
      </c>
    </row>
    <row r="15">
      <c r="A15" s="25" t="inlineStr">
        <is>
          <t>Costo per consulenza</t>
        </is>
      </c>
      <c r="B15" s="26">
        <f>IFERROR(B7/B14,"")</f>
        <v>66.6666666666667</v>
      </c>
      <c r="C15" s="26">
        <f>IFERROR(C7/C14,"")</f>
        <v>200</v>
      </c>
      <c r="D15" s="20" t="inlineStr">
        <is>
          <t>budget ÷ consulenze</t>
        </is>
      </c>
    </row>
    <row r="16">
      <c r="A16" s="18" t="inlineStr">
        <is>
          <t>Percorsi venduti</t>
        </is>
      </c>
      <c r="B16" s="24">
        <f>IFERROR(B14/B10,"")</f>
        <v>3</v>
      </c>
      <c r="C16" s="24">
        <f>IFERROR(C14/C10,"")</f>
        <v>1</v>
      </c>
      <c r="D16" s="20" t="inlineStr">
        <is>
          <t>consulenze ÷ 3 (1 su 3)</t>
        </is>
      </c>
    </row>
    <row r="17">
      <c r="A17" s="25" t="inlineStr">
        <is>
          <t>Costo per percorso</t>
        </is>
      </c>
      <c r="B17" s="26">
        <f>IFERROR(B7/B16,"")</f>
        <v>200</v>
      </c>
      <c r="C17" s="26">
        <f>IFERROR(C7/C16,"")</f>
        <v>600</v>
      </c>
      <c r="D17" s="20" t="inlineStr">
        <is>
          <t>budget ÷ percorsi: il numero da guardare</t>
        </is>
      </c>
    </row>
    <row r="18">
      <c r="A18" s="18" t="inlineStr">
        <is>
          <t>Incasso generato</t>
        </is>
      </c>
      <c r="B18" s="27">
        <f>IFERROR(B16*B11,"")</f>
        <v>4500</v>
      </c>
      <c r="C18" s="27">
        <f>IFERROR(C16*C11,"")</f>
        <v>1500</v>
      </c>
      <c r="D18" s="20" t="inlineStr">
        <is>
          <t>percorsi × prezzo</t>
        </is>
      </c>
    </row>
    <row r="19">
      <c r="A19" s="18" t="inlineStr">
        <is>
          <t>Ritorno (sull'incasso, non sul guadagno)</t>
        </is>
      </c>
      <c r="B19" s="28">
        <f>IFERROR(B18/B7,"")</f>
        <v>7.5</v>
      </c>
      <c r="C19" s="28">
        <f>IFERROR(C18/C7,"")</f>
        <v>2.5</v>
      </c>
      <c r="D19" s="20" t="inlineStr">
        <is>
          <t>incasso ÷ budget</t>
        </is>
      </c>
    </row>
    <row r="21" ht="20" customHeight="1">
      <c r="A21" s="4" t="inlineStr">
        <is>
          <t>La tua soglia di stop</t>
        </is>
      </c>
    </row>
    <row r="22">
      <c r="A22" s="18" t="inlineStr">
        <is>
          <t>Costo per percorso massimo che accetti</t>
        </is>
      </c>
      <c r="B22" s="19" t="n">
        <v>600</v>
      </c>
      <c r="C22" s="19" t="n">
        <v>600</v>
      </c>
      <c r="D22" s="20" t="inlineStr">
        <is>
          <t>esempio: a 600 € il caso peggiore regge ancora, ma senza spazio per sbagliare</t>
        </is>
      </c>
    </row>
    <row r="23">
      <c r="A23" s="25" t="inlineStr">
        <is>
          <t>Costo per lead massimo (soglia di stop)</t>
        </is>
      </c>
      <c r="B23" s="29">
        <f>IFERROR(B22*B9/B10,"")</f>
        <v>30</v>
      </c>
      <c r="C23" s="29">
        <f>IFERROR(C22*C9/C10,"")</f>
        <v>20</v>
      </c>
      <c r="D23" s="20" t="inlineStr">
        <is>
          <t>costo per percorso massimo × quota che prenota ÷ 3</t>
        </is>
      </c>
    </row>
    <row r="24" ht="30" customHeight="1">
      <c r="A24" s="25" t="inlineStr">
        <is>
          <t>Stato della campagna</t>
        </is>
      </c>
      <c r="B24" s="30" t="str">
        <f>IF(OR(B17="",B22=""),"",IF(ROUND(B17,2)&lt;ROUND(B22,2),"Regge",IF(ROUND(B17,2)=ROUND(B22,2),"Al limite: nessuno spazio per sbagliare","Fermati e cambia qualcosa")))</f>
        <v>Regge</v>
      </c>
      <c r="C24" s="30" t="str">
        <f>IF(OR(C17="",C22=""),"",IF(ROUND(C17,2)&lt;ROUND(C22,2),"Regge",IF(ROUND(C17,2)=ROUND(C22,2),"Al limite: nessuno spazio per sbagliare","Fermati e cambia qualcosa")))</f>
        <v>Al limite: nessuno spazio per sbagliare</v>
      </c>
    </row>
    <row r="26">
      <c r="A26" s="31" t="inlineStr">
        <is>
          <t>Sopra la soglia si ferma e si cambia qualcosa: il contenuto, il pubblico, il lead magnet. Il ritorno dipende soprattutto da quello che succede dopo il click: modulo, consulenza, match prezzo.</t>
        </is>
      </c>
    </row>
    <row r="27"/>
  </sheetData>
  <mergeCells count="1">
    <mergeCell ref="A26:D27"/>
  </mergeCells>
  <conditionalFormatting sqref="B24:C24">
    <cfRule type="expression" priority="1" dxfId="0" stopIfTrue="1">
      <formula>B24="Regge"</formula>
    </cfRule>
    <cfRule type="expression" priority="2" dxfId="1" stopIfTrue="1">
      <formula>LEFT(B24,9)="Al limite"</formula>
    </cfRule>
    <cfRule type="expression" priority="3" dxfId="2" stopIfTrue="1">
      <formula>LEFT(B24,7)="Fermati"</formula>
    </cfRule>
  </conditionalFormatting>
  <dataValidations count="1">
    <dataValidation sqref="B7:C11" showDropDown="0" showInputMessage="0" showErrorMessage="1" allowBlank="1" error="Scrivi un numero (senza simboli)." type="decimal" operator="greaterThanOrEqual">
      <formula1>0</formula1>
    </dataValidation>
  </dataValidations>
  <pageMargins left="0.5" right="0.5" top="0.6" bottom="0.6" header="0.5" footer="0.5"/>
  <pageSetup orientation="portrait" paperSize="9" fitToHeight="0" fitToWidth="1"/>
  <headerFooter>
    <oddHeader>&amp;R&amp;8 Nutrizionista completo · bonus</oddHeader>
    <oddFooter>&amp;C&amp;"Arial,Regular"&amp;8 Bonus del libro Nutrizionista completo · capitolo 14 · lazynutritionist.it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1" customWidth="1" min="3" max="3"/>
    <col width="9" customWidth="1" min="4" max="4"/>
    <col width="11" customWidth="1" min="5" max="5"/>
    <col width="10" customWidth="1" min="6" max="6"/>
    <col width="12" customWidth="1" min="7" max="7"/>
    <col width="11" customWidth="1" min="8" max="8"/>
    <col width="11" customWidth="1" min="9" max="9"/>
    <col width="12" customWidth="1" min="10" max="10"/>
    <col width="12" customWidth="1" min="11" max="11"/>
    <col width="10" customWidth="1" min="12" max="12"/>
  </cols>
  <sheetData>
    <row r="1" ht="28" customHeight="1">
      <c r="A1" s="12" t="inlineStr">
        <is>
          <t>Campagne reali, mese per mese</t>
        </is>
      </c>
    </row>
    <row r="2">
      <c r="A2" s="2" t="inlineStr">
        <is>
          <t>Bonus del libro Nutrizionista completo · capitolo 14 · lazynutritionist.it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>
      <c r="A3" s="13" t="inlineStr">
        <is>
          <t>I numeri veri della piattaforma, dell'agenda e del conto. Prime due metriche entro due settimane, le altre entro due mesi.</t>
        </is>
      </c>
    </row>
    <row r="4">
      <c r="B4" s="14" t="inlineStr">
        <is>
          <t>da compilare</t>
        </is>
      </c>
      <c r="C4" s="15" t="inlineStr">
        <is>
          <t>calcolato</t>
        </is>
      </c>
    </row>
    <row r="6" ht="46" customHeight="1">
      <c r="A6" s="16" t="inlineStr">
        <is>
          <t>Mese</t>
        </is>
      </c>
      <c r="B6" s="16" t="inlineStr">
        <is>
          <t>Campagna / contenuto sponsorizzato</t>
        </is>
      </c>
      <c r="C6" s="16" t="inlineStr">
        <is>
          <t>Budget speso</t>
        </is>
      </c>
      <c r="D6" s="16" t="inlineStr">
        <is>
          <t>Lead</t>
        </is>
      </c>
      <c r="E6" s="16" t="inlineStr">
        <is>
          <t>Consulenze fatte</t>
        </is>
      </c>
      <c r="F6" s="16" t="inlineStr">
        <is>
          <t>Percorsi venduti</t>
        </is>
      </c>
      <c r="G6" s="16" t="inlineStr">
        <is>
          <t>Incasso dai percorsi</t>
        </is>
      </c>
      <c r="H6" s="16" t="inlineStr">
        <is>
          <t>Costo per lead</t>
        </is>
      </c>
      <c r="I6" s="16" t="inlineStr">
        <is>
          <t>Lead → consulenza</t>
        </is>
      </c>
      <c r="J6" s="16" t="inlineStr">
        <is>
          <t>Costo per consulenza</t>
        </is>
      </c>
      <c r="K6" s="16" t="inlineStr">
        <is>
          <t>Costo per percorso</t>
        </is>
      </c>
      <c r="L6" s="16" t="inlineStr">
        <is>
          <t>Ritorno</t>
        </is>
      </c>
    </row>
    <row r="7">
      <c r="A7" s="32" t="n"/>
      <c r="B7" s="33" t="n"/>
      <c r="C7" s="19" t="n"/>
      <c r="D7" s="34" t="n"/>
      <c r="E7" s="34" t="n"/>
      <c r="F7" s="34" t="n"/>
      <c r="G7" s="19" t="n"/>
      <c r="H7" s="35" t="str">
        <f>IF(OR(C7="",D7="",D7=0),"",C7/D7)</f>
        <v/>
      </c>
      <c r="I7" s="36" t="str">
        <f>IF(OR(D7="",E7="",D7=0),"",E7/D7)</f>
        <v/>
      </c>
      <c r="J7" s="27" t="str">
        <f>IF(OR(C7="",E7="",E7=0),"",C7/E7)</f>
        <v/>
      </c>
      <c r="K7" s="27" t="str">
        <f>IF(OR(C7="",F7="",F7=0),"",C7/F7)</f>
        <v/>
      </c>
      <c r="L7" s="28" t="str">
        <f>IF(OR(C7="",G7="",C7=0),"",G7/C7)</f>
        <v/>
      </c>
    </row>
    <row r="8">
      <c r="A8" s="32" t="n"/>
      <c r="B8" s="33" t="n"/>
      <c r="C8" s="19" t="n"/>
      <c r="D8" s="34" t="n"/>
      <c r="E8" s="34" t="n"/>
      <c r="F8" s="34" t="n"/>
      <c r="G8" s="19" t="n"/>
      <c r="H8" s="35" t="str">
        <f>IF(OR(C8="",D8="",D8=0),"",C8/D8)</f>
        <v/>
      </c>
      <c r="I8" s="36" t="str">
        <f>IF(OR(D8="",E8="",D8=0),"",E8/D8)</f>
        <v/>
      </c>
      <c r="J8" s="27" t="str">
        <f>IF(OR(C8="",E8="",E8=0),"",C8/E8)</f>
        <v/>
      </c>
      <c r="K8" s="27" t="str">
        <f>IF(OR(C8="",F8="",F8=0),"",C8/F8)</f>
        <v/>
      </c>
      <c r="L8" s="28" t="str">
        <f>IF(OR(C8="",G8="",C8=0),"",G8/C8)</f>
        <v/>
      </c>
    </row>
    <row r="9">
      <c r="A9" s="32" t="n"/>
      <c r="B9" s="33" t="n"/>
      <c r="C9" s="19" t="n"/>
      <c r="D9" s="34" t="n"/>
      <c r="E9" s="34" t="n"/>
      <c r="F9" s="34" t="n"/>
      <c r="G9" s="19" t="n"/>
      <c r="H9" s="35" t="str">
        <f>IF(OR(C9="",D9="",D9=0),"",C9/D9)</f>
        <v/>
      </c>
      <c r="I9" s="36" t="str">
        <f>IF(OR(D9="",E9="",D9=0),"",E9/D9)</f>
        <v/>
      </c>
      <c r="J9" s="27" t="str">
        <f>IF(OR(C9="",E9="",E9=0),"",C9/E9)</f>
        <v/>
      </c>
      <c r="K9" s="27" t="str">
        <f>IF(OR(C9="",F9="",F9=0),"",C9/F9)</f>
        <v/>
      </c>
      <c r="L9" s="28" t="str">
        <f>IF(OR(C9="",G9="",C9=0),"",G9/C9)</f>
        <v/>
      </c>
    </row>
    <row r="10">
      <c r="A10" s="32" t="n"/>
      <c r="B10" s="33" t="n"/>
      <c r="C10" s="19" t="n"/>
      <c r="D10" s="34" t="n"/>
      <c r="E10" s="34" t="n"/>
      <c r="F10" s="34" t="n"/>
      <c r="G10" s="19" t="n"/>
      <c r="H10" s="35" t="str">
        <f>IF(OR(C10="",D10="",D10=0),"",C10/D10)</f>
        <v/>
      </c>
      <c r="I10" s="36" t="str">
        <f>IF(OR(D10="",E10="",D10=0),"",E10/D10)</f>
        <v/>
      </c>
      <c r="J10" s="27" t="str">
        <f>IF(OR(C10="",E10="",E10=0),"",C10/E10)</f>
        <v/>
      </c>
      <c r="K10" s="27" t="str">
        <f>IF(OR(C10="",F10="",F10=0),"",C10/F10)</f>
        <v/>
      </c>
      <c r="L10" s="28" t="str">
        <f>IF(OR(C10="",G10="",C10=0),"",G10/C10)</f>
        <v/>
      </c>
    </row>
    <row r="11">
      <c r="A11" s="32" t="n"/>
      <c r="B11" s="33" t="n"/>
      <c r="C11" s="19" t="n"/>
      <c r="D11" s="34" t="n"/>
      <c r="E11" s="34" t="n"/>
      <c r="F11" s="34" t="n"/>
      <c r="G11" s="19" t="n"/>
      <c r="H11" s="35" t="str">
        <f>IF(OR(C11="",D11="",D11=0),"",C11/D11)</f>
        <v/>
      </c>
      <c r="I11" s="36" t="str">
        <f>IF(OR(D11="",E11="",D11=0),"",E11/D11)</f>
        <v/>
      </c>
      <c r="J11" s="27" t="str">
        <f>IF(OR(C11="",E11="",E11=0),"",C11/E11)</f>
        <v/>
      </c>
      <c r="K11" s="27" t="str">
        <f>IF(OR(C11="",F11="",F11=0),"",C11/F11)</f>
        <v/>
      </c>
      <c r="L11" s="28" t="str">
        <f>IF(OR(C11="",G11="",C11=0),"",G11/C11)</f>
        <v/>
      </c>
    </row>
    <row r="12">
      <c r="A12" s="32" t="n"/>
      <c r="B12" s="33" t="n"/>
      <c r="C12" s="19" t="n"/>
      <c r="D12" s="34" t="n"/>
      <c r="E12" s="34" t="n"/>
      <c r="F12" s="34" t="n"/>
      <c r="G12" s="19" t="n"/>
      <c r="H12" s="35" t="str">
        <f>IF(OR(C12="",D12="",D12=0),"",C12/D12)</f>
        <v/>
      </c>
      <c r="I12" s="36" t="str">
        <f>IF(OR(D12="",E12="",D12=0),"",E12/D12)</f>
        <v/>
      </c>
      <c r="J12" s="27" t="str">
        <f>IF(OR(C12="",E12="",E12=0),"",C12/E12)</f>
        <v/>
      </c>
      <c r="K12" s="27" t="str">
        <f>IF(OR(C12="",F12="",F12=0),"",C12/F12)</f>
        <v/>
      </c>
      <c r="L12" s="28" t="str">
        <f>IF(OR(C12="",G12="",C12=0),"",G12/C12)</f>
        <v/>
      </c>
    </row>
    <row r="13">
      <c r="A13" s="32" t="n"/>
      <c r="B13" s="33" t="n"/>
      <c r="C13" s="19" t="n"/>
      <c r="D13" s="34" t="n"/>
      <c r="E13" s="34" t="n"/>
      <c r="F13" s="34" t="n"/>
      <c r="G13" s="19" t="n"/>
      <c r="H13" s="35" t="str">
        <f>IF(OR(C13="",D13="",D13=0),"",C13/D13)</f>
        <v/>
      </c>
      <c r="I13" s="36" t="str">
        <f>IF(OR(D13="",E13="",D13=0),"",E13/D13)</f>
        <v/>
      </c>
      <c r="J13" s="27" t="str">
        <f>IF(OR(C13="",E13="",E13=0),"",C13/E13)</f>
        <v/>
      </c>
      <c r="K13" s="27" t="str">
        <f>IF(OR(C13="",F13="",F13=0),"",C13/F13)</f>
        <v/>
      </c>
      <c r="L13" s="28" t="str">
        <f>IF(OR(C13="",G13="",C13=0),"",G13/C13)</f>
        <v/>
      </c>
    </row>
    <row r="14">
      <c r="A14" s="32" t="n"/>
      <c r="B14" s="33" t="n"/>
      <c r="C14" s="19" t="n"/>
      <c r="D14" s="34" t="n"/>
      <c r="E14" s="34" t="n"/>
      <c r="F14" s="34" t="n"/>
      <c r="G14" s="19" t="n"/>
      <c r="H14" s="35" t="str">
        <f>IF(OR(C14="",D14="",D14=0),"",C14/D14)</f>
        <v/>
      </c>
      <c r="I14" s="36" t="str">
        <f>IF(OR(D14="",E14="",D14=0),"",E14/D14)</f>
        <v/>
      </c>
      <c r="J14" s="27" t="str">
        <f>IF(OR(C14="",E14="",E14=0),"",C14/E14)</f>
        <v/>
      </c>
      <c r="K14" s="27" t="str">
        <f>IF(OR(C14="",F14="",F14=0),"",C14/F14)</f>
        <v/>
      </c>
      <c r="L14" s="28" t="str">
        <f>IF(OR(C14="",G14="",C14=0),"",G14/C14)</f>
        <v/>
      </c>
    </row>
    <row r="15">
      <c r="A15" s="32" t="n"/>
      <c r="B15" s="33" t="n"/>
      <c r="C15" s="19" t="n"/>
      <c r="D15" s="34" t="n"/>
      <c r="E15" s="34" t="n"/>
      <c r="F15" s="34" t="n"/>
      <c r="G15" s="19" t="n"/>
      <c r="H15" s="35" t="str">
        <f>IF(OR(C15="",D15="",D15=0),"",C15/D15)</f>
        <v/>
      </c>
      <c r="I15" s="36" t="str">
        <f>IF(OR(D15="",E15="",D15=0),"",E15/D15)</f>
        <v/>
      </c>
      <c r="J15" s="27" t="str">
        <f>IF(OR(C15="",E15="",E15=0),"",C15/E15)</f>
        <v/>
      </c>
      <c r="K15" s="27" t="str">
        <f>IF(OR(C15="",F15="",F15=0),"",C15/F15)</f>
        <v/>
      </c>
      <c r="L15" s="28" t="str">
        <f>IF(OR(C15="",G15="",C15=0),"",G15/C15)</f>
        <v/>
      </c>
    </row>
    <row r="16">
      <c r="A16" s="32" t="n"/>
      <c r="B16" s="33" t="n"/>
      <c r="C16" s="19" t="n"/>
      <c r="D16" s="34" t="n"/>
      <c r="E16" s="34" t="n"/>
      <c r="F16" s="34" t="n"/>
      <c r="G16" s="19" t="n"/>
      <c r="H16" s="35" t="str">
        <f>IF(OR(C16="",D16="",D16=0),"",C16/D16)</f>
        <v/>
      </c>
      <c r="I16" s="36" t="str">
        <f>IF(OR(D16="",E16="",D16=0),"",E16/D16)</f>
        <v/>
      </c>
      <c r="J16" s="27" t="str">
        <f>IF(OR(C16="",E16="",E16=0),"",C16/E16)</f>
        <v/>
      </c>
      <c r="K16" s="27" t="str">
        <f>IF(OR(C16="",F16="",F16=0),"",C16/F16)</f>
        <v/>
      </c>
      <c r="L16" s="28" t="str">
        <f>IF(OR(C16="",G16="",C16=0),"",G16/C16)</f>
        <v/>
      </c>
    </row>
    <row r="17">
      <c r="A17" s="32" t="n"/>
      <c r="B17" s="33" t="n"/>
      <c r="C17" s="19" t="n"/>
      <c r="D17" s="34" t="n"/>
      <c r="E17" s="34" t="n"/>
      <c r="F17" s="34" t="n"/>
      <c r="G17" s="19" t="n"/>
      <c r="H17" s="35" t="str">
        <f>IF(OR(C17="",D17="",D17=0),"",C17/D17)</f>
        <v/>
      </c>
      <c r="I17" s="36" t="str">
        <f>IF(OR(D17="",E17="",D17=0),"",E17/D17)</f>
        <v/>
      </c>
      <c r="J17" s="27" t="str">
        <f>IF(OR(C17="",E17="",E17=0),"",C17/E17)</f>
        <v/>
      </c>
      <c r="K17" s="27" t="str">
        <f>IF(OR(C17="",F17="",F17=0),"",C17/F17)</f>
        <v/>
      </c>
      <c r="L17" s="28" t="str">
        <f>IF(OR(C17="",G17="",C17=0),"",G17/C17)</f>
        <v/>
      </c>
    </row>
    <row r="18">
      <c r="A18" s="32" t="n"/>
      <c r="B18" s="33" t="n"/>
      <c r="C18" s="19" t="n"/>
      <c r="D18" s="34" t="n"/>
      <c r="E18" s="34" t="n"/>
      <c r="F18" s="34" t="n"/>
      <c r="G18" s="19" t="n"/>
      <c r="H18" s="35" t="str">
        <f>IF(OR(C18="",D18="",D18=0),"",C18/D18)</f>
        <v/>
      </c>
      <c r="I18" s="36" t="str">
        <f>IF(OR(D18="",E18="",D18=0),"",E18/D18)</f>
        <v/>
      </c>
      <c r="J18" s="27" t="str">
        <f>IF(OR(C18="",E18="",E18=0),"",C18/E18)</f>
        <v/>
      </c>
      <c r="K18" s="27" t="str">
        <f>IF(OR(C18="",F18="",F18=0),"",C18/F18)</f>
        <v/>
      </c>
      <c r="L18" s="28" t="str">
        <f>IF(OR(C18="",G18="",C18=0),"",G18/C18)</f>
        <v/>
      </c>
    </row>
    <row r="19">
      <c r="A19" s="37" t="inlineStr">
        <is>
          <t>Totale</t>
        </is>
      </c>
      <c r="B19" s="38" t="inlineStr"/>
      <c r="C19" s="26">
        <f>SUM(C7:C18)</f>
        <v>0</v>
      </c>
      <c r="D19" s="39">
        <f>SUM(D7:D18)</f>
        <v>0</v>
      </c>
      <c r="E19" s="39">
        <f>SUM(E7:E18)</f>
        <v>0</v>
      </c>
      <c r="F19" s="39">
        <f>SUM(F7:F18)</f>
        <v>0</v>
      </c>
      <c r="G19" s="26">
        <f>SUM(G7:G18)</f>
        <v>0</v>
      </c>
      <c r="H19" s="29" t="str">
        <f>IF(D19=0,"",C19/D19)</f>
        <v/>
      </c>
      <c r="I19" s="40" t="str">
        <f>IF(D19=0,"",E19/D19)</f>
        <v/>
      </c>
      <c r="J19" s="26" t="str">
        <f>IF(E19=0,"",C19/E19)</f>
        <v/>
      </c>
      <c r="K19" s="26" t="str">
        <f>IF(F19=0,"",C19/F19)</f>
        <v/>
      </c>
      <c r="L19" s="41" t="str">
        <f>IF(C19=0,"",G19/C19)</f>
        <v/>
      </c>
    </row>
    <row r="21">
      <c r="A21" s="25" t="inlineStr">
        <is>
          <t>Soglia di stop (costo per lead massimo, scenario A del foglio Campagna):</t>
        </is>
      </c>
      <c r="H21" s="35">
        <f>Campagna!B23</f>
        <v>30</v>
      </c>
    </row>
    <row r="22">
      <c r="A22" s="20" t="inlineStr">
        <is>
          <t>In rosso i mesi con un costo per lead sopra la soglia di stop. Confronta la colonna "Lead → consulenza" con quella dei lead organici nella dashboard del capitolo 22.</t>
        </is>
      </c>
    </row>
  </sheetData>
  <conditionalFormatting sqref="H7:H19">
    <cfRule type="expression" priority="1" dxfId="2" stopIfTrue="1">
      <formula>AND(ISNUMBER(H7),ISNUMBER($H$21),H7&gt;$H$21)</formula>
    </cfRule>
  </conditionalFormatting>
  <dataValidations count="1">
    <dataValidation sqref="C7:G18" showDropDown="0" showInputMessage="0" showErrorMessage="1" allowBlank="1" error="Scrivi un numero (senza simboli)." type="decimal" operator="greaterThanOrEqual">
      <formula1>0</formula1>
    </dataValidation>
  </dataValidations>
  <pageMargins left="0.5" right="0.5" top="0.6" bottom="0.6" header="0.5" footer="0.5"/>
  <pageSetup orientation="landscape" paperSize="9" fitToHeight="0" fitToWidth="1"/>
  <headerFooter>
    <oddHeader>&amp;R&amp;8 Nutrizionista completo · bonus</oddHeader>
    <oddFooter>&amp;C&amp;"Arial,Regular"&amp;8 Bonus del libro Nutrizionista completo · capitolo 14 · lazynutritionist.it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2026-10-21T18:19:47Z</dcterms:created>
  <dcterms:modified xmlns:dcterms="http://purl.org/dc/terms/" xmlns:xsi="http://www.w3.org/2001/XMLSchema-instance" xsi:type="dcterms:W3CDTF">2026-10-21T18:19:47Z</dcterms:modified>
</cp:coreProperties>
</file>